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Фёдор Валерьевич\Desktop\питание 2022\"/>
    </mc:Choice>
  </mc:AlternateContent>
  <bookViews>
    <workbookView xWindow="0" yWindow="0" windowWidth="20490" windowHeight="70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J82" i="1" l="1"/>
  <c r="G197" i="1"/>
  <c r="J197" i="1"/>
  <c r="H197" i="1"/>
  <c r="I197" i="1"/>
  <c r="L197" i="1"/>
  <c r="F197" i="1"/>
</calcChain>
</file>

<file path=xl/sharedStrings.xml><?xml version="1.0" encoding="utf-8"?>
<sst xmlns="http://schemas.openxmlformats.org/spreadsheetml/2006/main" count="239" uniqueCount="83">
  <si>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</si>
  <si>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</si>
  <si>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</si>
  <si>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</si>
  <si>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</si>
  <si>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</si>
  <si>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</si>
  <si>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</si>
  <si>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</si>
  <si>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</si>
  <si>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</si>
  <si>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</si>
  <si>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</si>
  <si>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</si>
  <si>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</si>
  <si>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</si>
  <si>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</si>
  <si>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</si>
  <si>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</si>
  <si>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</si>
  <si>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</si>
  <si>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</si>
  <si>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</si>
  <si>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</si>
  <si>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</si>
  <si>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</si>
  <si>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</si>
  <si>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</si>
  <si>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</si>
  <si>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</si>
  <si>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</si>
  <si>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</si>
  <si>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</si>
  <si>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</si>
  <si>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</si>
  <si>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</si>
  <si>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</si>
  <si>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</si>
  <si>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</si>
  <si>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</si>
  <si>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Фомичева И.И.</t>
  </si>
  <si>
    <t>омлет натуральный</t>
  </si>
  <si>
    <t>Чай с сахаром</t>
  </si>
  <si>
    <t>Батон</t>
  </si>
  <si>
    <t>яблоки</t>
  </si>
  <si>
    <t>масло порциями</t>
  </si>
  <si>
    <t>Тефтели мясо-крупяные "ежики" с картофельным пюре</t>
  </si>
  <si>
    <t>компот из смеси сухофруктов</t>
  </si>
  <si>
    <t xml:space="preserve">хлеб пшеничный, хлеб ржаной </t>
  </si>
  <si>
    <t>помидор свежий</t>
  </si>
  <si>
    <t>Птица, тушенная в соусе, макаронные изделия отварные</t>
  </si>
  <si>
    <t>Какао с молоком</t>
  </si>
  <si>
    <t>Хлеб пшеничный</t>
  </si>
  <si>
    <t>Яблоки</t>
  </si>
  <si>
    <t>Бутерброд с повидлом</t>
  </si>
  <si>
    <t>запеканка из творога с морковью и соусом</t>
  </si>
  <si>
    <t>чай с молоком</t>
  </si>
  <si>
    <t>вафли с фруктово-ягодной начинкой</t>
  </si>
  <si>
    <t>сыр порциями</t>
  </si>
  <si>
    <t>Котлеты рубленые с кашей гречневой рассыпчатой</t>
  </si>
  <si>
    <t>кисель</t>
  </si>
  <si>
    <t>Хлеб ржаной</t>
  </si>
  <si>
    <t xml:space="preserve">печенье сахарное </t>
  </si>
  <si>
    <t>винегрет овощной</t>
  </si>
  <si>
    <t>плов из птицы</t>
  </si>
  <si>
    <t>Хлеб пшеничный, хлеб ржаной</t>
  </si>
  <si>
    <t xml:space="preserve">йогурт </t>
  </si>
  <si>
    <t>салат из белокочанной капусты</t>
  </si>
  <si>
    <t>каша "Дружба" с маслом сливочным</t>
  </si>
  <si>
    <t>чай с сахаром и лимоном</t>
  </si>
  <si>
    <t>Пряники заварные</t>
  </si>
  <si>
    <t>бутерброд с сыром</t>
  </si>
  <si>
    <t>Биточки из кур с тушеной капустой</t>
  </si>
  <si>
    <t>Хлеб ржаной, хлеб пшеничный</t>
  </si>
  <si>
    <t>пряники заварные</t>
  </si>
  <si>
    <t>соки фруктовые и ягодные</t>
  </si>
  <si>
    <t>салат из свежих помидоров и огурцов</t>
  </si>
  <si>
    <t>Рыба, запеченная с картофелем по-русски</t>
  </si>
  <si>
    <t>Каша пшённая молочная с маслом сливочным</t>
  </si>
  <si>
    <t>бутерброд горячий с сыром</t>
  </si>
  <si>
    <t>МБОУ"Колпакская ООШ"</t>
  </si>
  <si>
    <t>Йогурт</t>
  </si>
  <si>
    <t>печенье сахарное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</si>
</sst>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rgb="FFFE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wrapText="1"/>
      <protection locked="0"/>
    </xf>
    <xf numFmtId="0" fontId="11" fillId="4" borderId="24" xfId="0" applyFont="1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0" fontId="11" fillId="5" borderId="2" xfId="0" applyFont="1" applyFill="1" applyBorder="1" applyAlignment="1" applyProtection="1">
      <alignment wrapText="1"/>
      <protection locked="0"/>
    </xf>
    <xf numFmtId="1" fontId="11" fillId="4" borderId="23" xfId="0" applyNumberFormat="1" applyFont="1" applyFill="1" applyBorder="1" applyAlignment="1" applyProtection="1">
      <alignment horizontal="right"/>
      <protection locked="0"/>
    </xf>
    <xf numFmtId="1" fontId="11" fillId="4" borderId="26" xfId="0" applyNumberFormat="1" applyFont="1" applyFill="1" applyBorder="1" applyAlignment="1" applyProtection="1">
      <alignment horizontal="right"/>
      <protection locked="0"/>
    </xf>
    <xf numFmtId="1" fontId="11" fillId="4" borderId="24" xfId="0" applyNumberFormat="1" applyFont="1" applyFill="1" applyBorder="1" applyAlignment="1" applyProtection="1">
      <alignment horizontal="right"/>
      <protection locked="0"/>
    </xf>
    <xf numFmtId="1" fontId="11" fillId="4" borderId="27" xfId="0" applyNumberFormat="1" applyFont="1" applyFill="1" applyBorder="1" applyAlignment="1" applyProtection="1">
      <alignment horizontal="right"/>
      <protection locked="0"/>
    </xf>
    <xf numFmtId="1" fontId="11" fillId="4" borderId="25" xfId="0" applyNumberFormat="1" applyFont="1" applyFill="1" applyBorder="1" applyAlignment="1" applyProtection="1">
      <alignment horizontal="right"/>
      <protection locked="0"/>
    </xf>
    <xf numFmtId="1" fontId="11" fillId="4" borderId="28" xfId="0" applyNumberFormat="1" applyFont="1" applyFill="1" applyBorder="1" applyAlignment="1" applyProtection="1">
      <alignment horizontal="right"/>
      <protection locked="0"/>
    </xf>
    <xf numFmtId="1" fontId="11" fillId="4" borderId="29" xfId="0" applyNumberFormat="1" applyFont="1" applyFill="1" applyBorder="1" applyAlignment="1" applyProtection="1">
      <alignment horizontal="right"/>
      <protection locked="0"/>
    </xf>
    <xf numFmtId="1" fontId="11" fillId="4" borderId="30" xfId="0" applyNumberFormat="1" applyFont="1" applyFill="1" applyBorder="1" applyAlignment="1" applyProtection="1">
      <alignment horizontal="right"/>
      <protection locked="0"/>
    </xf>
    <xf numFmtId="1" fontId="11" fillId="5" borderId="2" xfId="0" applyNumberFormat="1" applyFont="1" applyFill="1" applyBorder="1" applyProtection="1"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Alignment="1" applyProtection="1">
      <alignment horizontal="right"/>
      <protection locked="0"/>
    </xf>
    <xf numFmtId="0" fontId="0" fillId="6" borderId="1" xfId="0" applyFill="1" applyBorder="1" applyAlignment="1" applyProtection="1">
      <alignment wrapText="1"/>
      <protection locked="0"/>
    </xf>
    <xf numFmtId="0" fontId="0" fillId="6" borderId="2" xfId="0" applyFill="1" applyBorder="1" applyAlignment="1" applyProtection="1">
      <alignment wrapText="1"/>
      <protection locked="0"/>
    </xf>
    <xf numFmtId="0" fontId="0" fillId="6" borderId="3" xfId="0" applyFill="1" applyBorder="1" applyAlignment="1" applyProtection="1">
      <alignment wrapText="1"/>
      <protection locked="0"/>
    </xf>
    <xf numFmtId="1" fontId="0" fillId="6" borderId="2" xfId="0" applyNumberFormat="1" applyFill="1" applyBorder="1" applyProtection="1">
      <protection locked="0"/>
    </xf>
    <xf numFmtId="1" fontId="0" fillId="6" borderId="17" xfId="0" applyNumberFormat="1" applyFill="1" applyBorder="1" applyProtection="1">
      <protection locked="0"/>
    </xf>
    <xf numFmtId="0" fontId="11" fillId="5" borderId="23" xfId="0" applyFont="1" applyFill="1" applyBorder="1" applyAlignment="1" applyProtection="1">
      <alignment wrapText="1"/>
      <protection locked="0"/>
    </xf>
    <xf numFmtId="1" fontId="11" fillId="4" borderId="2" xfId="0" applyNumberFormat="1" applyFont="1" applyFill="1" applyBorder="1" applyProtection="1">
      <protection locked="0"/>
    </xf>
    <xf numFmtId="0" fontId="11" fillId="4" borderId="31" xfId="0" applyFont="1" applyFill="1" applyBorder="1" applyAlignment="1" applyProtection="1">
      <alignment wrapText="1"/>
      <protection locked="0"/>
    </xf>
    <xf numFmtId="0" fontId="11" fillId="4" borderId="32" xfId="0" applyFont="1" applyFill="1" applyBorder="1" applyAlignment="1" applyProtection="1">
      <alignment wrapText="1"/>
      <protection locked="0"/>
    </xf>
    <xf numFmtId="0" fontId="11" fillId="5" borderId="33" xfId="0" applyFont="1" applyFill="1" applyBorder="1" applyAlignment="1" applyProtection="1">
      <alignment wrapText="1"/>
      <protection locked="0"/>
    </xf>
    <xf numFmtId="0" fontId="11" fillId="5" borderId="34" xfId="0" applyFont="1" applyFill="1" applyBorder="1" applyAlignment="1" applyProtection="1">
      <alignment wrapText="1"/>
      <protection locked="0"/>
    </xf>
    <xf numFmtId="1" fontId="11" fillId="5" borderId="34" xfId="0" applyNumberFormat="1" applyFont="1" applyFill="1" applyBorder="1" applyProtection="1">
      <protection locked="0"/>
    </xf>
    <xf numFmtId="1" fontId="11" fillId="5" borderId="35" xfId="0" applyNumberFormat="1" applyFont="1" applyFill="1" applyBorder="1" applyProtection="1">
      <protection locked="0"/>
    </xf>
    <xf numFmtId="1" fontId="11" fillId="5" borderId="33" xfId="0" applyNumberFormat="1" applyFont="1" applyFill="1" applyBorder="1" applyProtection="1">
      <protection locked="0"/>
    </xf>
    <xf numFmtId="1" fontId="11" fillId="5" borderId="36" xfId="0" applyNumberFormat="1" applyFont="1" applyFill="1" applyBorder="1" applyProtection="1">
      <protection locked="0"/>
    </xf>
    <xf numFmtId="0" fontId="11" fillId="4" borderId="29" xfId="0" applyFont="1" applyFill="1" applyBorder="1" applyAlignment="1" applyProtection="1">
      <alignment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8" sqref="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80</v>
      </c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8" x14ac:dyDescent="0.2">
      <c r="A2" s="35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78</v>
      </c>
      <c r="F6" s="39">
        <v>200</v>
      </c>
      <c r="G6" s="54">
        <v>6.8</v>
      </c>
      <c r="H6" s="54">
        <v>7.3</v>
      </c>
      <c r="I6" s="55">
        <v>33.6</v>
      </c>
      <c r="J6" s="39">
        <v>228.1</v>
      </c>
      <c r="K6" s="40">
        <v>210</v>
      </c>
      <c r="L6" s="39">
        <v>34.200000000000003</v>
      </c>
    </row>
    <row r="7" spans="1:12" ht="15" x14ac:dyDescent="0.25">
      <c r="A7" s="23"/>
      <c r="B7" s="15"/>
      <c r="C7" s="11"/>
      <c r="D7" s="6"/>
      <c r="E7" s="41"/>
      <c r="F7" s="42"/>
      <c r="G7" s="56"/>
      <c r="H7" s="56"/>
      <c r="I7" s="57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42</v>
      </c>
      <c r="F8" s="42">
        <v>200</v>
      </c>
      <c r="G8" s="58">
        <v>0</v>
      </c>
      <c r="H8" s="58">
        <v>0</v>
      </c>
      <c r="I8" s="59">
        <v>16.2</v>
      </c>
      <c r="J8" s="42">
        <v>64.599999999999994</v>
      </c>
      <c r="K8" s="43">
        <v>430</v>
      </c>
      <c r="L8" s="42">
        <v>2.6</v>
      </c>
    </row>
    <row r="9" spans="1:12" ht="15" x14ac:dyDescent="0.25">
      <c r="A9" s="23"/>
      <c r="B9" s="15"/>
      <c r="C9" s="11"/>
      <c r="D9" s="7" t="s">
        <v>23</v>
      </c>
      <c r="E9" s="52" t="s">
        <v>52</v>
      </c>
      <c r="F9" s="42">
        <v>20</v>
      </c>
      <c r="G9" s="60">
        <v>1.5</v>
      </c>
      <c r="H9" s="60">
        <v>0.1</v>
      </c>
      <c r="I9" s="61">
        <v>10</v>
      </c>
      <c r="J9" s="42">
        <v>47.4</v>
      </c>
      <c r="K9" s="43">
        <v>512</v>
      </c>
      <c r="L9" s="42">
        <v>3.2</v>
      </c>
    </row>
    <row r="10" spans="1:12" ht="15" x14ac:dyDescent="0.25">
      <c r="A10" s="23"/>
      <c r="B10" s="15"/>
      <c r="C10" s="11"/>
      <c r="D10" s="7" t="s">
        <v>24</v>
      </c>
      <c r="E10" s="53"/>
      <c r="F10" s="42"/>
      <c r="G10" s="62"/>
      <c r="H10" s="62"/>
      <c r="I10" s="62"/>
      <c r="J10" s="42"/>
      <c r="K10" s="43"/>
      <c r="L10" s="42"/>
    </row>
    <row r="11" spans="1:12" ht="15" x14ac:dyDescent="0.25">
      <c r="A11" s="23"/>
      <c r="B11" s="15"/>
      <c r="C11" s="11"/>
      <c r="D11" s="6"/>
      <c r="E11" s="6" t="s">
        <v>74</v>
      </c>
      <c r="F11" s="42">
        <v>60</v>
      </c>
      <c r="G11" s="64">
        <v>3.5</v>
      </c>
      <c r="H11" s="64">
        <v>2.8</v>
      </c>
      <c r="I11" s="64">
        <v>45</v>
      </c>
      <c r="J11" s="81">
        <v>219.6</v>
      </c>
      <c r="K11" s="43">
        <v>13</v>
      </c>
      <c r="L11" s="42">
        <v>5.5</v>
      </c>
    </row>
    <row r="12" spans="1:12" ht="15" x14ac:dyDescent="0.25">
      <c r="A12" s="23"/>
      <c r="B12" s="15"/>
      <c r="C12" s="11"/>
      <c r="D12" s="6"/>
      <c r="E12" s="6" t="s">
        <v>81</v>
      </c>
      <c r="F12" s="42">
        <v>200</v>
      </c>
      <c r="G12" s="64">
        <v>5.6</v>
      </c>
      <c r="H12" s="64">
        <v>5</v>
      </c>
      <c r="I12" s="64">
        <v>9</v>
      </c>
      <c r="J12" s="81">
        <v>113</v>
      </c>
      <c r="K12" s="43"/>
      <c r="L12" s="42"/>
    </row>
    <row r="13" spans="1:12" ht="15" x14ac:dyDescent="0.25">
      <c r="A13" s="23"/>
      <c r="B13" s="15"/>
      <c r="C13" s="11"/>
      <c r="D13" s="6"/>
      <c r="E13" s="41" t="s">
        <v>79</v>
      </c>
      <c r="F13" s="42">
        <v>60</v>
      </c>
      <c r="G13" s="42">
        <v>8.1</v>
      </c>
      <c r="H13" s="42">
        <v>12.4</v>
      </c>
      <c r="I13" s="42">
        <v>15.4</v>
      </c>
      <c r="J13" s="42">
        <v>207</v>
      </c>
      <c r="K13" s="43"/>
      <c r="L13" s="42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740</v>
      </c>
      <c r="G14" s="19">
        <f t="shared" ref="G14:J14" si="0">SUM(G6:G13)</f>
        <v>25.5</v>
      </c>
      <c r="H14" s="19">
        <f t="shared" si="0"/>
        <v>27.6</v>
      </c>
      <c r="I14" s="19">
        <f t="shared" si="0"/>
        <v>129.19999999999999</v>
      </c>
      <c r="J14" s="19">
        <f t="shared" si="0"/>
        <v>879.69999999999993</v>
      </c>
      <c r="K14" s="25"/>
      <c r="L14" s="19">
        <f t="shared" ref="L14" si="1">SUM(L6:L13)</f>
        <v>45.500000000000007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86" t="s">
        <v>4</v>
      </c>
      <c r="D25" s="87"/>
      <c r="E25" s="31"/>
      <c r="F25" s="32">
        <f>F14+F24</f>
        <v>740</v>
      </c>
      <c r="G25" s="32">
        <f t="shared" ref="G25:J25" si="4">G14+G24</f>
        <v>25.5</v>
      </c>
      <c r="H25" s="32">
        <f t="shared" si="4"/>
        <v>27.6</v>
      </c>
      <c r="I25" s="32">
        <f t="shared" si="4"/>
        <v>129.19999999999999</v>
      </c>
      <c r="J25" s="32">
        <f t="shared" si="4"/>
        <v>879.69999999999993</v>
      </c>
      <c r="K25" s="32"/>
      <c r="L25" s="32">
        <f t="shared" ref="L25" si="5">L14+L24</f>
        <v>45.500000000000007</v>
      </c>
    </row>
    <row r="26" spans="1:12" ht="30" x14ac:dyDescent="0.25">
      <c r="A26" s="14">
        <v>1</v>
      </c>
      <c r="B26" s="15">
        <v>2</v>
      </c>
      <c r="C26" s="22" t="s">
        <v>20</v>
      </c>
      <c r="D26" s="5" t="s">
        <v>21</v>
      </c>
      <c r="E26" s="51" t="s">
        <v>46</v>
      </c>
      <c r="F26" s="39">
        <v>270</v>
      </c>
      <c r="G26" s="64">
        <v>12.4</v>
      </c>
      <c r="H26" s="64">
        <v>16</v>
      </c>
      <c r="I26" s="64">
        <v>28</v>
      </c>
      <c r="J26" s="39">
        <v>310</v>
      </c>
      <c r="K26" s="40">
        <v>619</v>
      </c>
      <c r="L26" s="39">
        <v>50.5</v>
      </c>
    </row>
    <row r="27" spans="1:12" ht="15" x14ac:dyDescent="0.25">
      <c r="A27" s="14"/>
      <c r="B27" s="15"/>
      <c r="C27" s="11"/>
      <c r="D27" s="6"/>
      <c r="E27" s="63"/>
      <c r="F27" s="42"/>
      <c r="G27" s="64"/>
      <c r="H27" s="64"/>
      <c r="I27" s="64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63" t="s">
        <v>47</v>
      </c>
      <c r="F28" s="42">
        <v>200</v>
      </c>
      <c r="G28" s="64">
        <v>0</v>
      </c>
      <c r="H28" s="64">
        <v>0</v>
      </c>
      <c r="I28" s="64">
        <v>16</v>
      </c>
      <c r="J28" s="42">
        <v>65</v>
      </c>
      <c r="K28" s="43">
        <v>349</v>
      </c>
      <c r="L28" s="42">
        <v>5.2</v>
      </c>
    </row>
    <row r="29" spans="1:12" ht="15" x14ac:dyDescent="0.25">
      <c r="A29" s="14"/>
      <c r="B29" s="15"/>
      <c r="C29" s="11"/>
      <c r="D29" s="7" t="s">
        <v>23</v>
      </c>
      <c r="E29" s="63" t="s">
        <v>48</v>
      </c>
      <c r="F29" s="42">
        <v>40</v>
      </c>
      <c r="G29" s="64">
        <v>3</v>
      </c>
      <c r="H29" s="64">
        <v>0</v>
      </c>
      <c r="I29" s="64">
        <v>19</v>
      </c>
      <c r="J29" s="42">
        <v>88</v>
      </c>
      <c r="K29" s="43">
        <v>340</v>
      </c>
      <c r="L29" s="42">
        <v>2.08</v>
      </c>
    </row>
    <row r="30" spans="1:12" ht="15" x14ac:dyDescent="0.2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63" t="s">
        <v>49</v>
      </c>
      <c r="F31" s="42">
        <v>60</v>
      </c>
      <c r="G31" s="64">
        <v>0</v>
      </c>
      <c r="H31" s="64">
        <v>0</v>
      </c>
      <c r="I31" s="64">
        <v>2</v>
      </c>
      <c r="J31" s="42">
        <v>15</v>
      </c>
      <c r="K31" s="43">
        <v>292</v>
      </c>
      <c r="L31" s="42">
        <v>8.9600000000000009</v>
      </c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15.4</v>
      </c>
      <c r="H33" s="19">
        <f t="shared" ref="H33" si="7">SUM(H26:H32)</f>
        <v>16</v>
      </c>
      <c r="I33" s="19">
        <f t="shared" ref="I33" si="8">SUM(I26:I32)</f>
        <v>65</v>
      </c>
      <c r="J33" s="19">
        <f t="shared" ref="J33:L33" si="9">SUM(J26:J32)</f>
        <v>478</v>
      </c>
      <c r="K33" s="25"/>
      <c r="L33" s="19">
        <f t="shared" si="9"/>
        <v>66.740000000000009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86" t="s">
        <v>4</v>
      </c>
      <c r="D44" s="87"/>
      <c r="E44" s="31"/>
      <c r="F44" s="32">
        <f>F33+F43</f>
        <v>570</v>
      </c>
      <c r="G44" s="32">
        <f t="shared" ref="G44" si="14">G33+G43</f>
        <v>15.4</v>
      </c>
      <c r="H44" s="32">
        <f t="shared" ref="H44" si="15">H33+H43</f>
        <v>16</v>
      </c>
      <c r="I44" s="32">
        <f t="shared" ref="I44" si="16">I33+I43</f>
        <v>65</v>
      </c>
      <c r="J44" s="32">
        <f t="shared" ref="J44:L44" si="17">J33+J43</f>
        <v>478</v>
      </c>
      <c r="K44" s="32"/>
      <c r="L44" s="32">
        <f t="shared" si="17"/>
        <v>66.740000000000009</v>
      </c>
    </row>
    <row r="45" spans="1:12" ht="30" x14ac:dyDescent="0.25">
      <c r="A45" s="20">
        <v>1</v>
      </c>
      <c r="B45" s="21">
        <v>3</v>
      </c>
      <c r="C45" s="22" t="s">
        <v>20</v>
      </c>
      <c r="D45" s="5" t="s">
        <v>21</v>
      </c>
      <c r="E45" s="65" t="s">
        <v>50</v>
      </c>
      <c r="F45" s="39">
        <v>270</v>
      </c>
      <c r="G45" s="39">
        <v>22</v>
      </c>
      <c r="H45" s="39">
        <v>23</v>
      </c>
      <c r="I45" s="39">
        <v>38</v>
      </c>
      <c r="J45" s="39">
        <v>449.24</v>
      </c>
      <c r="K45" s="40">
        <v>312</v>
      </c>
      <c r="L45" s="39">
        <v>38.409999999999997</v>
      </c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22</v>
      </c>
      <c r="E47" s="66" t="s">
        <v>51</v>
      </c>
      <c r="F47" s="42">
        <v>200</v>
      </c>
      <c r="G47" s="68">
        <v>4</v>
      </c>
      <c r="H47" s="68">
        <v>3</v>
      </c>
      <c r="I47" s="69">
        <v>21</v>
      </c>
      <c r="J47" s="42">
        <v>128.30000000000001</v>
      </c>
      <c r="K47" s="43">
        <v>282</v>
      </c>
      <c r="L47" s="42">
        <v>9.16</v>
      </c>
    </row>
    <row r="48" spans="1:12" ht="15" x14ac:dyDescent="0.25">
      <c r="A48" s="23"/>
      <c r="B48" s="15"/>
      <c r="C48" s="11"/>
      <c r="D48" s="7" t="s">
        <v>23</v>
      </c>
      <c r="E48" s="66" t="s">
        <v>52</v>
      </c>
      <c r="F48" s="42">
        <v>20</v>
      </c>
      <c r="G48" s="68">
        <v>1</v>
      </c>
      <c r="H48" s="68">
        <v>0.2</v>
      </c>
      <c r="I48" s="69">
        <v>8</v>
      </c>
      <c r="J48" s="42">
        <v>40.799999999999997</v>
      </c>
      <c r="K48" s="43">
        <v>340</v>
      </c>
      <c r="L48" s="42">
        <v>1.28</v>
      </c>
    </row>
    <row r="49" spans="1:12" ht="15.75" thickBot="1" x14ac:dyDescent="0.3">
      <c r="A49" s="23"/>
      <c r="B49" s="15"/>
      <c r="C49" s="11"/>
      <c r="D49" s="7" t="s">
        <v>24</v>
      </c>
      <c r="E49" s="67" t="s">
        <v>53</v>
      </c>
      <c r="F49" s="42">
        <v>110</v>
      </c>
      <c r="G49" s="42">
        <v>0</v>
      </c>
      <c r="H49" s="42">
        <v>0</v>
      </c>
      <c r="I49" s="42">
        <v>11</v>
      </c>
      <c r="J49" s="42">
        <v>50.1</v>
      </c>
      <c r="K49" s="43">
        <v>338</v>
      </c>
      <c r="L49" s="42">
        <v>10</v>
      </c>
    </row>
    <row r="50" spans="1:12" ht="15" x14ac:dyDescent="0.25">
      <c r="A50" s="23"/>
      <c r="B50" s="15"/>
      <c r="C50" s="11"/>
      <c r="D50" s="6"/>
      <c r="E50" s="66" t="s">
        <v>54</v>
      </c>
      <c r="F50" s="42">
        <v>50</v>
      </c>
      <c r="G50" s="42">
        <v>3</v>
      </c>
      <c r="H50" s="42">
        <v>0</v>
      </c>
      <c r="I50" s="42">
        <v>28</v>
      </c>
      <c r="J50" s="42">
        <v>124.5</v>
      </c>
      <c r="K50" s="43">
        <v>2</v>
      </c>
      <c r="L50" s="42">
        <v>7.89</v>
      </c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650</v>
      </c>
      <c r="G52" s="19">
        <f t="shared" ref="G52" si="18">SUM(G45:G51)</f>
        <v>30</v>
      </c>
      <c r="H52" s="19">
        <f t="shared" ref="H52" si="19">SUM(H45:H51)</f>
        <v>26.2</v>
      </c>
      <c r="I52" s="19">
        <f t="shared" ref="I52" si="20">SUM(I45:I51)</f>
        <v>106</v>
      </c>
      <c r="J52" s="19">
        <f t="shared" ref="J52:L52" si="21">SUM(J45:J51)</f>
        <v>792.93999999999994</v>
      </c>
      <c r="K52" s="25"/>
      <c r="L52" s="19">
        <f t="shared" si="21"/>
        <v>66.739999999999995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32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86" t="s">
        <v>4</v>
      </c>
      <c r="D63" s="87"/>
      <c r="E63" s="31"/>
      <c r="F63" s="32">
        <f>F52+F62</f>
        <v>650</v>
      </c>
      <c r="G63" s="32">
        <f t="shared" ref="G63" si="26">G52+G62</f>
        <v>30</v>
      </c>
      <c r="H63" s="32">
        <f t="shared" ref="H63" si="27">H52+H62</f>
        <v>26.2</v>
      </c>
      <c r="I63" s="32">
        <f t="shared" ref="I63" si="28">I52+I62</f>
        <v>106</v>
      </c>
      <c r="J63" s="32">
        <f t="shared" ref="J63:L63" si="29">J52+J62</f>
        <v>792.93999999999994</v>
      </c>
      <c r="K63" s="32"/>
      <c r="L63" s="32">
        <f t="shared" si="29"/>
        <v>66.739999999999995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63" t="s">
        <v>55</v>
      </c>
      <c r="F64" s="39">
        <v>180</v>
      </c>
      <c r="G64" s="39">
        <v>14.83</v>
      </c>
      <c r="H64" s="39">
        <v>10.68</v>
      </c>
      <c r="I64" s="39">
        <v>27.06</v>
      </c>
      <c r="J64" s="39">
        <v>266.72000000000003</v>
      </c>
      <c r="K64" s="40">
        <v>224</v>
      </c>
      <c r="L64" s="39">
        <v>27.6</v>
      </c>
    </row>
    <row r="65" spans="1:12" ht="15" x14ac:dyDescent="0.25">
      <c r="A65" s="23"/>
      <c r="B65" s="15"/>
      <c r="C65" s="11"/>
      <c r="D65" s="6"/>
      <c r="E65" s="41"/>
      <c r="F65" s="42"/>
      <c r="G65" s="64"/>
      <c r="H65" s="64"/>
      <c r="I65" s="64"/>
      <c r="J65" s="42"/>
      <c r="K65" s="43"/>
      <c r="L65" s="42"/>
    </row>
    <row r="66" spans="1:12" ht="15" x14ac:dyDescent="0.25">
      <c r="A66" s="23"/>
      <c r="B66" s="15"/>
      <c r="C66" s="11"/>
      <c r="D66" s="7" t="s">
        <v>22</v>
      </c>
      <c r="E66" s="63" t="s">
        <v>56</v>
      </c>
      <c r="F66" s="42">
        <v>200</v>
      </c>
      <c r="G66" s="64">
        <v>3.1</v>
      </c>
      <c r="H66" s="64">
        <v>2.4</v>
      </c>
      <c r="I66" s="64">
        <v>16.2</v>
      </c>
      <c r="J66" s="42">
        <v>99.5</v>
      </c>
      <c r="K66" s="43">
        <v>431</v>
      </c>
      <c r="L66" s="42">
        <v>10.43</v>
      </c>
    </row>
    <row r="67" spans="1:12" ht="15.75" thickBot="1" x14ac:dyDescent="0.3">
      <c r="A67" s="23"/>
      <c r="B67" s="15"/>
      <c r="C67" s="11"/>
      <c r="D67" s="7" t="s">
        <v>23</v>
      </c>
      <c r="E67" s="63" t="s">
        <v>52</v>
      </c>
      <c r="F67" s="42">
        <v>20</v>
      </c>
      <c r="G67" s="71">
        <v>1.5</v>
      </c>
      <c r="H67" s="71">
        <v>0.1</v>
      </c>
      <c r="I67" s="71">
        <v>10</v>
      </c>
      <c r="J67" s="42">
        <v>47.4</v>
      </c>
      <c r="K67" s="43">
        <v>378</v>
      </c>
      <c r="L67" s="42">
        <v>1.04</v>
      </c>
    </row>
    <row r="68" spans="1:12" ht="15" x14ac:dyDescent="0.25">
      <c r="A68" s="23"/>
      <c r="B68" s="15"/>
      <c r="C68" s="11"/>
      <c r="D68" s="7" t="s">
        <v>24</v>
      </c>
      <c r="E68" s="70" t="s">
        <v>44</v>
      </c>
      <c r="F68" s="42">
        <v>100</v>
      </c>
      <c r="G68" s="42">
        <v>0.4</v>
      </c>
      <c r="H68" s="42">
        <v>0.4</v>
      </c>
      <c r="I68" s="42">
        <v>9.5</v>
      </c>
      <c r="J68" s="42">
        <v>45.6</v>
      </c>
      <c r="K68" s="43">
        <v>338</v>
      </c>
      <c r="L68" s="42">
        <v>15.38</v>
      </c>
    </row>
    <row r="69" spans="1:12" ht="15" x14ac:dyDescent="0.25">
      <c r="A69" s="23"/>
      <c r="B69" s="15"/>
      <c r="C69" s="11"/>
      <c r="D69" s="6"/>
      <c r="E69" s="53" t="s">
        <v>57</v>
      </c>
      <c r="F69" s="62">
        <v>30</v>
      </c>
      <c r="G69" s="62">
        <v>0.8</v>
      </c>
      <c r="H69" s="62">
        <v>1</v>
      </c>
      <c r="I69" s="62">
        <v>23.2</v>
      </c>
      <c r="J69" s="42">
        <v>106.2</v>
      </c>
      <c r="K69" s="43">
        <v>399</v>
      </c>
      <c r="L69" s="42">
        <v>4.09</v>
      </c>
    </row>
    <row r="70" spans="1:12" ht="15" x14ac:dyDescent="0.25">
      <c r="A70" s="23"/>
      <c r="B70" s="15"/>
      <c r="C70" s="11"/>
      <c r="D70" s="6"/>
      <c r="E70" s="51" t="s">
        <v>58</v>
      </c>
      <c r="F70" s="56">
        <v>15</v>
      </c>
      <c r="G70" s="56">
        <v>3.5</v>
      </c>
      <c r="H70" s="56">
        <v>4.4000000000000004</v>
      </c>
      <c r="I70" s="57">
        <v>0</v>
      </c>
      <c r="J70" s="42">
        <v>54.6</v>
      </c>
      <c r="K70" s="43">
        <v>14</v>
      </c>
      <c r="L70" s="42">
        <v>8.1999999999999993</v>
      </c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545</v>
      </c>
      <c r="G71" s="19">
        <f t="shared" ref="G71" si="30">SUM(G64:G70)</f>
        <v>24.13</v>
      </c>
      <c r="H71" s="19">
        <f t="shared" ref="H71" si="31">SUM(H64:H70)</f>
        <v>18.98</v>
      </c>
      <c r="I71" s="19">
        <f t="shared" ref="I71" si="32">SUM(I64:I70)</f>
        <v>85.96</v>
      </c>
      <c r="J71" s="19">
        <f t="shared" ref="J71:L71" si="33">SUM(J64:J70)</f>
        <v>620.0200000000001</v>
      </c>
      <c r="K71" s="25"/>
      <c r="L71" s="19">
        <f t="shared" si="33"/>
        <v>66.740000000000009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32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86" t="s">
        <v>4</v>
      </c>
      <c r="D82" s="87"/>
      <c r="E82" s="31"/>
      <c r="F82" s="32">
        <f>F71+F81</f>
        <v>545</v>
      </c>
      <c r="G82" s="32">
        <f t="shared" ref="G82" si="38">G71+G81</f>
        <v>24.13</v>
      </c>
      <c r="H82" s="32">
        <f t="shared" ref="H82" si="39">H71+H81</f>
        <v>18.98</v>
      </c>
      <c r="I82" s="32">
        <f t="shared" ref="I82" si="40">I71+I81</f>
        <v>85.96</v>
      </c>
      <c r="J82" s="32">
        <f t="shared" ref="J82:L82" si="41">J71+J81</f>
        <v>620.0200000000001</v>
      </c>
      <c r="K82" s="32"/>
      <c r="L82" s="32">
        <f t="shared" si="41"/>
        <v>66.740000000000009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72" t="s">
        <v>59</v>
      </c>
      <c r="F83" s="39">
        <v>260</v>
      </c>
      <c r="G83" s="56">
        <v>19.899999999999999</v>
      </c>
      <c r="H83" s="56">
        <v>20.3</v>
      </c>
      <c r="I83" s="57">
        <v>46.9</v>
      </c>
      <c r="J83" s="39">
        <v>449.6</v>
      </c>
      <c r="K83" s="40">
        <v>282</v>
      </c>
      <c r="L83" s="39">
        <v>47.85</v>
      </c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22</v>
      </c>
      <c r="E85" s="73" t="s">
        <v>60</v>
      </c>
      <c r="F85" s="42">
        <v>200</v>
      </c>
      <c r="G85" s="42">
        <v>0</v>
      </c>
      <c r="H85" s="42">
        <v>0</v>
      </c>
      <c r="I85" s="42">
        <v>28.2</v>
      </c>
      <c r="J85" s="42">
        <v>112.8</v>
      </c>
      <c r="K85" s="43">
        <v>411</v>
      </c>
      <c r="L85" s="42">
        <v>5.4</v>
      </c>
    </row>
    <row r="86" spans="1:12" ht="15" x14ac:dyDescent="0.25">
      <c r="A86" s="23"/>
      <c r="B86" s="15"/>
      <c r="C86" s="11"/>
      <c r="D86" s="7" t="s">
        <v>23</v>
      </c>
      <c r="E86" s="63" t="s">
        <v>61</v>
      </c>
      <c r="F86" s="42">
        <v>20</v>
      </c>
      <c r="G86" s="42">
        <v>1.3</v>
      </c>
      <c r="H86" s="42">
        <v>0.2</v>
      </c>
      <c r="I86" s="42">
        <v>8.5</v>
      </c>
      <c r="J86" s="42">
        <v>40.799999999999997</v>
      </c>
      <c r="K86" s="43">
        <v>340</v>
      </c>
      <c r="L86" s="42">
        <v>1.04</v>
      </c>
    </row>
    <row r="87" spans="1:12" ht="15" x14ac:dyDescent="0.25">
      <c r="A87" s="23"/>
      <c r="B87" s="15"/>
      <c r="C87" s="11"/>
      <c r="D87" s="7" t="s">
        <v>24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53" t="s">
        <v>62</v>
      </c>
      <c r="F88" s="42">
        <v>50</v>
      </c>
      <c r="G88" s="42">
        <v>3.8</v>
      </c>
      <c r="H88" s="42">
        <v>4.9000000000000004</v>
      </c>
      <c r="I88" s="42">
        <v>37.200000000000003</v>
      </c>
      <c r="J88" s="42">
        <v>208.5</v>
      </c>
      <c r="K88" s="43">
        <v>399</v>
      </c>
      <c r="L88" s="42">
        <v>6.2</v>
      </c>
    </row>
    <row r="89" spans="1:12" ht="15" x14ac:dyDescent="0.25">
      <c r="A89" s="23"/>
      <c r="B89" s="15"/>
      <c r="C89" s="11"/>
      <c r="D89" s="6"/>
      <c r="E89" s="63" t="s">
        <v>63</v>
      </c>
      <c r="F89" s="42">
        <v>60</v>
      </c>
      <c r="G89" s="42">
        <v>0.9</v>
      </c>
      <c r="H89" s="42">
        <v>6.1</v>
      </c>
      <c r="I89" s="42">
        <v>4.4000000000000004</v>
      </c>
      <c r="J89" s="42">
        <v>76</v>
      </c>
      <c r="K89" s="43">
        <v>51</v>
      </c>
      <c r="L89" s="42">
        <v>6.25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590</v>
      </c>
      <c r="G90" s="19">
        <f t="shared" ref="G90" si="42">SUM(G83:G89)</f>
        <v>25.9</v>
      </c>
      <c r="H90" s="19">
        <f t="shared" ref="H90" si="43">SUM(H83:H89)</f>
        <v>31.5</v>
      </c>
      <c r="I90" s="19">
        <f t="shared" ref="I90" si="44">SUM(I83:I89)</f>
        <v>125.2</v>
      </c>
      <c r="J90" s="19">
        <f t="shared" ref="J90:L90" si="45">SUM(J83:J89)</f>
        <v>887.69999999999993</v>
      </c>
      <c r="K90" s="25"/>
      <c r="L90" s="19">
        <f t="shared" si="45"/>
        <v>66.740000000000009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32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86" t="s">
        <v>4</v>
      </c>
      <c r="D101" s="87"/>
      <c r="E101" s="31"/>
      <c r="F101" s="32">
        <f>F90+F100</f>
        <v>590</v>
      </c>
      <c r="G101" s="32">
        <f t="shared" ref="G101" si="50">G90+G100</f>
        <v>25.9</v>
      </c>
      <c r="H101" s="32">
        <f t="shared" ref="H101" si="51">H90+H100</f>
        <v>31.5</v>
      </c>
      <c r="I101" s="32">
        <f t="shared" ref="I101" si="52">I90+I100</f>
        <v>125.2</v>
      </c>
      <c r="J101" s="32">
        <f t="shared" ref="J101:L101" si="53">J90+J100</f>
        <v>887.69999999999993</v>
      </c>
      <c r="K101" s="32"/>
      <c r="L101" s="32">
        <f t="shared" si="53"/>
        <v>66.740000000000009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51" t="s">
        <v>64</v>
      </c>
      <c r="F102" s="39">
        <v>200</v>
      </c>
      <c r="G102" s="56">
        <v>17.8</v>
      </c>
      <c r="H102" s="56">
        <v>23.2</v>
      </c>
      <c r="I102" s="57">
        <v>43.9</v>
      </c>
      <c r="J102" s="39">
        <v>455.5</v>
      </c>
      <c r="K102" s="40">
        <v>291</v>
      </c>
      <c r="L102" s="39">
        <v>37.65</v>
      </c>
    </row>
    <row r="103" spans="1:12" ht="15.75" thickBot="1" x14ac:dyDescent="0.3">
      <c r="A103" s="23"/>
      <c r="B103" s="15"/>
      <c r="C103" s="11"/>
      <c r="D103" s="6"/>
      <c r="E103" s="74"/>
      <c r="F103" s="42"/>
      <c r="G103" s="42"/>
      <c r="H103" s="42"/>
      <c r="I103" s="42"/>
      <c r="J103" s="42"/>
      <c r="K103" s="43"/>
      <c r="L103" s="42"/>
    </row>
    <row r="104" spans="1:12" ht="15.75" thickBot="1" x14ac:dyDescent="0.3">
      <c r="A104" s="23"/>
      <c r="B104" s="15"/>
      <c r="C104" s="11"/>
      <c r="D104" s="7" t="s">
        <v>22</v>
      </c>
      <c r="E104" s="74" t="s">
        <v>47</v>
      </c>
      <c r="F104" s="42">
        <v>200</v>
      </c>
      <c r="G104" s="78">
        <v>0.2</v>
      </c>
      <c r="H104" s="78">
        <v>0.1</v>
      </c>
      <c r="I104" s="79">
        <v>16.2</v>
      </c>
      <c r="J104" s="42">
        <v>64.599999999999994</v>
      </c>
      <c r="K104" s="43">
        <v>349</v>
      </c>
      <c r="L104" s="42">
        <v>4.26</v>
      </c>
    </row>
    <row r="105" spans="1:12" ht="15" x14ac:dyDescent="0.25">
      <c r="A105" s="23"/>
      <c r="B105" s="15"/>
      <c r="C105" s="11"/>
      <c r="D105" s="7" t="s">
        <v>23</v>
      </c>
      <c r="E105" s="52" t="s">
        <v>65</v>
      </c>
      <c r="F105" s="42">
        <v>40</v>
      </c>
      <c r="G105" s="58">
        <v>2.8</v>
      </c>
      <c r="H105" s="58">
        <v>0.3</v>
      </c>
      <c r="I105" s="59">
        <v>18.5</v>
      </c>
      <c r="J105" s="42">
        <v>88.2</v>
      </c>
      <c r="K105" s="43">
        <v>339</v>
      </c>
      <c r="L105" s="42">
        <v>2.08</v>
      </c>
    </row>
    <row r="106" spans="1:12" ht="15" x14ac:dyDescent="0.2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75" t="s">
        <v>66</v>
      </c>
      <c r="F107" s="42">
        <v>200</v>
      </c>
      <c r="G107" s="76">
        <v>5.6</v>
      </c>
      <c r="H107" s="76">
        <v>5</v>
      </c>
      <c r="I107" s="77">
        <v>9</v>
      </c>
      <c r="J107" s="42">
        <v>113</v>
      </c>
      <c r="K107" s="43">
        <v>405</v>
      </c>
      <c r="L107" s="42">
        <v>18.170000000000002</v>
      </c>
    </row>
    <row r="108" spans="1:12" ht="15" x14ac:dyDescent="0.25">
      <c r="A108" s="23"/>
      <c r="B108" s="15"/>
      <c r="C108" s="11"/>
      <c r="D108" s="6"/>
      <c r="E108" s="75" t="s">
        <v>67</v>
      </c>
      <c r="F108" s="42">
        <v>80</v>
      </c>
      <c r="G108" s="76">
        <v>1.2</v>
      </c>
      <c r="H108" s="76">
        <v>4.0999999999999996</v>
      </c>
      <c r="I108" s="77">
        <v>7.5</v>
      </c>
      <c r="J108" s="42">
        <v>72</v>
      </c>
      <c r="K108" s="43">
        <v>45</v>
      </c>
      <c r="L108" s="42">
        <v>4.58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720</v>
      </c>
      <c r="G109" s="19">
        <f t="shared" ref="G109:J109" si="54">SUM(G102:G108)</f>
        <v>27.599999999999998</v>
      </c>
      <c r="H109" s="19">
        <f t="shared" si="54"/>
        <v>32.700000000000003</v>
      </c>
      <c r="I109" s="19">
        <f t="shared" si="54"/>
        <v>95.1</v>
      </c>
      <c r="J109" s="19">
        <f t="shared" si="54"/>
        <v>793.30000000000007</v>
      </c>
      <c r="K109" s="25"/>
      <c r="L109" s="19">
        <f t="shared" ref="L109" si="55">SUM(L102:L108)</f>
        <v>66.739999999999995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86" t="s">
        <v>4</v>
      </c>
      <c r="D120" s="87"/>
      <c r="E120" s="31"/>
      <c r="F120" s="32">
        <f>F109+F119</f>
        <v>720</v>
      </c>
      <c r="G120" s="32">
        <f t="shared" ref="G120" si="58">G109+G119</f>
        <v>27.599999999999998</v>
      </c>
      <c r="H120" s="32">
        <f t="shared" ref="H120" si="59">H109+H119</f>
        <v>32.700000000000003</v>
      </c>
      <c r="I120" s="32">
        <f t="shared" ref="I120" si="60">I109+I119</f>
        <v>95.1</v>
      </c>
      <c r="J120" s="32">
        <f t="shared" ref="J120:L120" si="61">J109+J119</f>
        <v>793.30000000000007</v>
      </c>
      <c r="K120" s="32"/>
      <c r="L120" s="32">
        <f t="shared" si="61"/>
        <v>66.739999999999995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63" t="s">
        <v>68</v>
      </c>
      <c r="F121" s="39">
        <v>200</v>
      </c>
      <c r="G121" s="39">
        <v>6.5</v>
      </c>
      <c r="H121" s="39">
        <v>8</v>
      </c>
      <c r="I121" s="39">
        <v>28.9</v>
      </c>
      <c r="J121" s="39">
        <v>214.2</v>
      </c>
      <c r="K121" s="40">
        <v>190</v>
      </c>
      <c r="L121" s="39">
        <v>14.8</v>
      </c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63" t="s">
        <v>69</v>
      </c>
      <c r="F123" s="42">
        <v>200</v>
      </c>
      <c r="G123" s="42">
        <v>0.1</v>
      </c>
      <c r="H123" s="42">
        <v>0</v>
      </c>
      <c r="I123" s="42">
        <v>14.4</v>
      </c>
      <c r="J123" s="42">
        <v>58.8</v>
      </c>
      <c r="K123" s="43">
        <v>431</v>
      </c>
      <c r="L123" s="42">
        <v>3.9</v>
      </c>
    </row>
    <row r="124" spans="1:12" ht="15" x14ac:dyDescent="0.25">
      <c r="A124" s="14"/>
      <c r="B124" s="15"/>
      <c r="C124" s="11"/>
      <c r="D124" s="7" t="s">
        <v>23</v>
      </c>
      <c r="E124" s="63" t="s">
        <v>61</v>
      </c>
      <c r="F124" s="42">
        <v>20</v>
      </c>
      <c r="G124" s="42">
        <v>1.3</v>
      </c>
      <c r="H124" s="42">
        <v>0.2</v>
      </c>
      <c r="I124" s="42">
        <v>8.5</v>
      </c>
      <c r="J124" s="42">
        <v>40.799999999999997</v>
      </c>
      <c r="K124" s="43">
        <v>340</v>
      </c>
      <c r="L124" s="42">
        <v>1.2</v>
      </c>
    </row>
    <row r="125" spans="1:12" ht="15" x14ac:dyDescent="0.25">
      <c r="A125" s="14"/>
      <c r="B125" s="15"/>
      <c r="C125" s="11"/>
      <c r="D125" s="7" t="s">
        <v>24</v>
      </c>
      <c r="E125" s="53" t="s">
        <v>44</v>
      </c>
      <c r="F125" s="42">
        <v>150</v>
      </c>
      <c r="G125" s="42">
        <v>0.6</v>
      </c>
      <c r="H125" s="42">
        <v>0.6</v>
      </c>
      <c r="I125" s="42">
        <v>14.7</v>
      </c>
      <c r="J125" s="42">
        <v>70.5</v>
      </c>
      <c r="K125" s="43">
        <v>338</v>
      </c>
      <c r="L125" s="42">
        <v>18</v>
      </c>
    </row>
    <row r="126" spans="1:12" ht="15" x14ac:dyDescent="0.25">
      <c r="A126" s="14"/>
      <c r="B126" s="15"/>
      <c r="C126" s="11"/>
      <c r="D126" s="6"/>
      <c r="E126" s="53" t="s">
        <v>70</v>
      </c>
      <c r="F126" s="42">
        <v>60</v>
      </c>
      <c r="G126" s="42">
        <v>3.5</v>
      </c>
      <c r="H126" s="42">
        <v>2.8</v>
      </c>
      <c r="I126" s="42">
        <v>45</v>
      </c>
      <c r="J126" s="42">
        <v>219.6</v>
      </c>
      <c r="K126" s="43"/>
      <c r="L126" s="42">
        <v>3.5</v>
      </c>
    </row>
    <row r="127" spans="1:12" ht="15" x14ac:dyDescent="0.25">
      <c r="A127" s="14"/>
      <c r="B127" s="15"/>
      <c r="C127" s="11"/>
      <c r="D127" s="6"/>
      <c r="E127" s="63" t="s">
        <v>71</v>
      </c>
      <c r="F127" s="42">
        <v>60</v>
      </c>
      <c r="G127" s="42">
        <v>6.9</v>
      </c>
      <c r="H127" s="42">
        <v>11.3</v>
      </c>
      <c r="I127" s="42">
        <v>18.5</v>
      </c>
      <c r="J127" s="42">
        <v>204.7</v>
      </c>
      <c r="K127" s="43">
        <v>3</v>
      </c>
      <c r="L127" s="42">
        <v>25.34</v>
      </c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690</v>
      </c>
      <c r="G128" s="19">
        <f t="shared" ref="G128:J128" si="62">SUM(G121:G127)</f>
        <v>18.899999999999999</v>
      </c>
      <c r="H128" s="19">
        <f t="shared" si="62"/>
        <v>22.9</v>
      </c>
      <c r="I128" s="19">
        <f t="shared" si="62"/>
        <v>130</v>
      </c>
      <c r="J128" s="19">
        <f t="shared" si="62"/>
        <v>808.59999999999991</v>
      </c>
      <c r="K128" s="25"/>
      <c r="L128" s="19">
        <f t="shared" ref="L128" si="63">SUM(L121:L127)</f>
        <v>66.739999999999995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32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.75" thickBot="1" x14ac:dyDescent="0.25">
      <c r="A139" s="33">
        <f>A121</f>
        <v>2</v>
      </c>
      <c r="B139" s="33">
        <f>B121</f>
        <v>2</v>
      </c>
      <c r="C139" s="86" t="s">
        <v>4</v>
      </c>
      <c r="D139" s="87"/>
      <c r="E139" s="31"/>
      <c r="F139" s="32">
        <f>F128+F138</f>
        <v>690</v>
      </c>
      <c r="G139" s="32">
        <f t="shared" ref="G139" si="66">G128+G138</f>
        <v>18.899999999999999</v>
      </c>
      <c r="H139" s="32">
        <f t="shared" ref="H139" si="67">H128+H138</f>
        <v>22.9</v>
      </c>
      <c r="I139" s="32">
        <f t="shared" ref="I139" si="68">I128+I138</f>
        <v>130</v>
      </c>
      <c r="J139" s="32">
        <f t="shared" ref="J139:L139" si="69">J128+J138</f>
        <v>808.59999999999991</v>
      </c>
      <c r="K139" s="32"/>
      <c r="L139" s="32">
        <f t="shared" si="69"/>
        <v>66.739999999999995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51" t="s">
        <v>72</v>
      </c>
      <c r="F140" s="39">
        <v>240</v>
      </c>
      <c r="G140" s="39">
        <v>17.47</v>
      </c>
      <c r="H140" s="39">
        <v>21.86</v>
      </c>
      <c r="I140" s="39">
        <v>14.85</v>
      </c>
      <c r="J140" s="39">
        <v>328.44</v>
      </c>
      <c r="K140" s="40">
        <v>501</v>
      </c>
      <c r="L140" s="39">
        <v>37.200000000000003</v>
      </c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22</v>
      </c>
      <c r="E142" s="75" t="s">
        <v>75</v>
      </c>
      <c r="F142" s="42">
        <v>200</v>
      </c>
      <c r="G142" s="42">
        <v>1</v>
      </c>
      <c r="H142" s="42">
        <v>0.2</v>
      </c>
      <c r="I142" s="42">
        <v>19.600000000000001</v>
      </c>
      <c r="J142" s="42">
        <v>83.4</v>
      </c>
      <c r="K142" s="43">
        <v>389</v>
      </c>
      <c r="L142" s="42">
        <v>11.5</v>
      </c>
    </row>
    <row r="143" spans="1:12" ht="15.75" customHeight="1" x14ac:dyDescent="0.25">
      <c r="A143" s="23"/>
      <c r="B143" s="15"/>
      <c r="C143" s="11"/>
      <c r="D143" s="7" t="s">
        <v>23</v>
      </c>
      <c r="E143" s="52" t="s">
        <v>73</v>
      </c>
      <c r="F143" s="42">
        <v>40</v>
      </c>
      <c r="G143" s="42">
        <v>2.8</v>
      </c>
      <c r="H143" s="42">
        <v>0.3</v>
      </c>
      <c r="I143" s="42">
        <v>18.5</v>
      </c>
      <c r="J143" s="42">
        <v>88.2</v>
      </c>
      <c r="K143" s="43">
        <v>339</v>
      </c>
      <c r="L143" s="42">
        <v>1.8</v>
      </c>
    </row>
    <row r="144" spans="1:12" ht="15" x14ac:dyDescent="0.25">
      <c r="A144" s="23"/>
      <c r="B144" s="15"/>
      <c r="C144" s="11"/>
      <c r="D144" s="7" t="s">
        <v>24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52" t="s">
        <v>74</v>
      </c>
      <c r="F145" s="42">
        <v>70</v>
      </c>
      <c r="G145" s="42">
        <v>4.0999999999999996</v>
      </c>
      <c r="H145" s="42">
        <v>3.3</v>
      </c>
      <c r="I145" s="42">
        <v>52.5</v>
      </c>
      <c r="J145" s="42">
        <v>256.2</v>
      </c>
      <c r="K145" s="43">
        <v>399</v>
      </c>
      <c r="L145" s="42">
        <v>6.6</v>
      </c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550</v>
      </c>
      <c r="G147" s="19">
        <f t="shared" ref="G147:J147" si="70">SUM(G140:G146)</f>
        <v>25.369999999999997</v>
      </c>
      <c r="H147" s="19">
        <f t="shared" si="70"/>
        <v>25.66</v>
      </c>
      <c r="I147" s="19">
        <f t="shared" si="70"/>
        <v>105.45</v>
      </c>
      <c r="J147" s="19">
        <f t="shared" si="70"/>
        <v>756.24</v>
      </c>
      <c r="K147" s="25"/>
      <c r="L147" s="19">
        <f t="shared" ref="L147" si="71">SUM(L140:L146)</f>
        <v>57.1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32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 x14ac:dyDescent="0.25">
      <c r="A158" s="29">
        <f>A140</f>
        <v>2</v>
      </c>
      <c r="B158" s="30">
        <f>B140</f>
        <v>3</v>
      </c>
      <c r="C158" s="86" t="s">
        <v>4</v>
      </c>
      <c r="D158" s="87"/>
      <c r="E158" s="31"/>
      <c r="F158" s="32">
        <f>F147+F157</f>
        <v>550</v>
      </c>
      <c r="G158" s="32">
        <f t="shared" ref="G158" si="74">G147+G157</f>
        <v>25.369999999999997</v>
      </c>
      <c r="H158" s="32">
        <f t="shared" ref="H158" si="75">H147+H157</f>
        <v>25.66</v>
      </c>
      <c r="I158" s="32">
        <f t="shared" ref="I158" si="76">I147+I157</f>
        <v>105.45</v>
      </c>
      <c r="J158" s="32">
        <f t="shared" ref="J158:L158" si="77">J147+J157</f>
        <v>756.24</v>
      </c>
      <c r="K158" s="32"/>
      <c r="L158" s="32">
        <f t="shared" si="77"/>
        <v>57.1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63" t="s">
        <v>77</v>
      </c>
      <c r="F159" s="39">
        <v>200</v>
      </c>
      <c r="G159" s="39">
        <v>12.4</v>
      </c>
      <c r="H159" s="39">
        <v>14.39</v>
      </c>
      <c r="I159" s="39">
        <v>14.83</v>
      </c>
      <c r="J159" s="39">
        <v>235.79</v>
      </c>
      <c r="K159" s="40"/>
      <c r="L159" s="39">
        <v>40.9</v>
      </c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22</v>
      </c>
      <c r="E161" s="53" t="s">
        <v>60</v>
      </c>
      <c r="F161" s="42">
        <v>200</v>
      </c>
      <c r="G161" s="42">
        <v>0</v>
      </c>
      <c r="H161" s="42">
        <v>0</v>
      </c>
      <c r="I161" s="42">
        <v>28.2</v>
      </c>
      <c r="J161" s="42">
        <v>112.8</v>
      </c>
      <c r="K161" s="43"/>
      <c r="L161" s="42">
        <v>5.2</v>
      </c>
    </row>
    <row r="162" spans="1:12" ht="15" x14ac:dyDescent="0.25">
      <c r="A162" s="23"/>
      <c r="B162" s="15"/>
      <c r="C162" s="11"/>
      <c r="D162" s="7" t="s">
        <v>23</v>
      </c>
      <c r="E162" s="63" t="s">
        <v>52</v>
      </c>
      <c r="F162" s="42">
        <v>30</v>
      </c>
      <c r="G162" s="42">
        <v>2.2999999999999998</v>
      </c>
      <c r="H162" s="42">
        <v>0.2</v>
      </c>
      <c r="I162" s="42">
        <v>15.1</v>
      </c>
      <c r="J162" s="42">
        <v>71</v>
      </c>
      <c r="K162" s="43"/>
      <c r="L162" s="42">
        <v>1.04</v>
      </c>
    </row>
    <row r="163" spans="1:12" ht="15" x14ac:dyDescent="0.25">
      <c r="A163" s="23"/>
      <c r="B163" s="15"/>
      <c r="C163" s="11"/>
      <c r="D163" s="7" t="s">
        <v>24</v>
      </c>
      <c r="E163" s="53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63" t="s">
        <v>76</v>
      </c>
      <c r="F164" s="42">
        <v>80</v>
      </c>
      <c r="G164" s="42">
        <v>0.7</v>
      </c>
      <c r="H164" s="42">
        <v>4.9000000000000004</v>
      </c>
      <c r="I164" s="42">
        <v>3</v>
      </c>
      <c r="J164" s="42">
        <v>60.2</v>
      </c>
      <c r="K164" s="43"/>
      <c r="L164" s="42">
        <v>13.7</v>
      </c>
    </row>
    <row r="165" spans="1:12" ht="15" x14ac:dyDescent="0.25">
      <c r="A165" s="23"/>
      <c r="B165" s="15"/>
      <c r="C165" s="11"/>
      <c r="D165" s="6"/>
      <c r="E165" s="53" t="s">
        <v>74</v>
      </c>
      <c r="F165" s="42">
        <v>60</v>
      </c>
      <c r="G165" s="42">
        <v>3.5</v>
      </c>
      <c r="H165" s="42">
        <v>2.8</v>
      </c>
      <c r="I165" s="42">
        <v>45</v>
      </c>
      <c r="J165" s="42">
        <v>219.6</v>
      </c>
      <c r="K165" s="43"/>
      <c r="L165" s="42">
        <v>5.9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570</v>
      </c>
      <c r="G166" s="19">
        <f t="shared" ref="G166:J166" si="78">SUM(G159:G165)</f>
        <v>18.899999999999999</v>
      </c>
      <c r="H166" s="19">
        <f t="shared" si="78"/>
        <v>22.290000000000003</v>
      </c>
      <c r="I166" s="19">
        <f t="shared" si="78"/>
        <v>106.13</v>
      </c>
      <c r="J166" s="19">
        <f t="shared" si="78"/>
        <v>699.39</v>
      </c>
      <c r="K166" s="25"/>
      <c r="L166" s="19">
        <f t="shared" ref="L166" si="79">SUM(L159:L165)</f>
        <v>66.740000000000009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 x14ac:dyDescent="0.25">
      <c r="A177" s="29">
        <f>A159</f>
        <v>2</v>
      </c>
      <c r="B177" s="30">
        <f>B159</f>
        <v>4</v>
      </c>
      <c r="C177" s="86" t="s">
        <v>4</v>
      </c>
      <c r="D177" s="87"/>
      <c r="E177" s="31"/>
      <c r="F177" s="32">
        <f>F166+F176</f>
        <v>570</v>
      </c>
      <c r="G177" s="32">
        <f t="shared" ref="G177" si="82">G166+G176</f>
        <v>18.899999999999999</v>
      </c>
      <c r="H177" s="32">
        <f t="shared" ref="H177" si="83">H166+H176</f>
        <v>22.290000000000003</v>
      </c>
      <c r="I177" s="32">
        <f t="shared" ref="I177" si="84">I166+I176</f>
        <v>106.13</v>
      </c>
      <c r="J177" s="32">
        <f t="shared" ref="J177:L177" si="85">J166+J176</f>
        <v>699.39</v>
      </c>
      <c r="K177" s="32"/>
      <c r="L177" s="32">
        <f t="shared" si="85"/>
        <v>66.740000000000009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50" t="s">
        <v>41</v>
      </c>
      <c r="F178" s="39">
        <v>150</v>
      </c>
      <c r="G178" s="39">
        <v>14</v>
      </c>
      <c r="H178" s="39">
        <v>27</v>
      </c>
      <c r="I178" s="39">
        <v>2.6</v>
      </c>
      <c r="J178" s="39">
        <v>309.8</v>
      </c>
      <c r="K178" s="40">
        <v>210</v>
      </c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22</v>
      </c>
      <c r="E180" s="51" t="s">
        <v>42</v>
      </c>
      <c r="F180" s="42">
        <v>180</v>
      </c>
      <c r="G180" s="42">
        <v>0</v>
      </c>
      <c r="H180" s="42">
        <v>0</v>
      </c>
      <c r="I180" s="42">
        <v>14.6</v>
      </c>
      <c r="J180" s="42">
        <v>58.1</v>
      </c>
      <c r="K180" s="43">
        <v>430</v>
      </c>
      <c r="L180" s="42"/>
    </row>
    <row r="181" spans="1:12" ht="15" x14ac:dyDescent="0.25">
      <c r="A181" s="23"/>
      <c r="B181" s="15"/>
      <c r="C181" s="11"/>
      <c r="D181" s="7" t="s">
        <v>23</v>
      </c>
      <c r="E181" s="52" t="s">
        <v>43</v>
      </c>
      <c r="F181" s="42">
        <v>40</v>
      </c>
      <c r="G181" s="42">
        <v>3.2</v>
      </c>
      <c r="H181" s="42">
        <v>0.4</v>
      </c>
      <c r="I181" s="42">
        <v>19.600000000000001</v>
      </c>
      <c r="J181" s="42">
        <v>95.2</v>
      </c>
      <c r="K181" s="43">
        <v>512</v>
      </c>
      <c r="L181" s="42"/>
    </row>
    <row r="182" spans="1:12" ht="15" x14ac:dyDescent="0.25">
      <c r="A182" s="23"/>
      <c r="B182" s="15"/>
      <c r="C182" s="11"/>
      <c r="D182" s="7" t="s">
        <v>24</v>
      </c>
      <c r="E182" s="53" t="s">
        <v>44</v>
      </c>
      <c r="F182" s="42">
        <v>130</v>
      </c>
      <c r="G182" s="42">
        <v>0.5</v>
      </c>
      <c r="H182" s="42">
        <v>0.5</v>
      </c>
      <c r="I182" s="42">
        <v>12.3</v>
      </c>
      <c r="J182" s="42">
        <v>59.3</v>
      </c>
      <c r="K182" s="43">
        <v>338</v>
      </c>
      <c r="L182" s="42"/>
    </row>
    <row r="183" spans="1:12" ht="15" x14ac:dyDescent="0.25">
      <c r="A183" s="23"/>
      <c r="B183" s="15"/>
      <c r="C183" s="11"/>
      <c r="D183" s="6"/>
      <c r="E183" s="80" t="s">
        <v>45</v>
      </c>
      <c r="F183" s="42">
        <v>10</v>
      </c>
      <c r="G183" s="42">
        <v>0.1</v>
      </c>
      <c r="H183" s="82">
        <v>8.3000000000000007</v>
      </c>
      <c r="I183" s="42">
        <v>0.1</v>
      </c>
      <c r="J183" s="42">
        <v>74.8</v>
      </c>
      <c r="K183" s="43">
        <v>13</v>
      </c>
      <c r="L183" s="42"/>
    </row>
    <row r="184" spans="1:12" ht="15" x14ac:dyDescent="0.25">
      <c r="A184" s="23"/>
      <c r="B184" s="15"/>
      <c r="C184" s="11"/>
      <c r="D184" s="6"/>
      <c r="E184" s="63" t="s">
        <v>82</v>
      </c>
      <c r="F184" s="42">
        <v>30</v>
      </c>
      <c r="G184" s="42">
        <v>4</v>
      </c>
      <c r="H184" s="42">
        <v>5</v>
      </c>
      <c r="I184" s="42">
        <v>37</v>
      </c>
      <c r="J184" s="42">
        <v>209</v>
      </c>
      <c r="K184" s="43"/>
      <c r="L184" s="42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540</v>
      </c>
      <c r="G185" s="19">
        <f t="shared" ref="G185:J185" si="86">SUM(G178:G184)</f>
        <v>21.8</v>
      </c>
      <c r="H185" s="19">
        <f t="shared" si="86"/>
        <v>41.2</v>
      </c>
      <c r="I185" s="19">
        <f t="shared" si="86"/>
        <v>86.199999999999989</v>
      </c>
      <c r="J185" s="19">
        <f t="shared" si="86"/>
        <v>806.19999999999993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.75" thickBot="1" x14ac:dyDescent="0.25">
      <c r="A196" s="29">
        <f>A178</f>
        <v>2</v>
      </c>
      <c r="B196" s="30">
        <f>B178</f>
        <v>5</v>
      </c>
      <c r="C196" s="86" t="s">
        <v>4</v>
      </c>
      <c r="D196" s="87"/>
      <c r="E196" s="31"/>
      <c r="F196" s="32">
        <f>F185+F195</f>
        <v>540</v>
      </c>
      <c r="G196" s="32">
        <f t="shared" ref="G196" si="90">G185+G195</f>
        <v>21.8</v>
      </c>
      <c r="H196" s="32">
        <f t="shared" ref="H196" si="91">H185+H195</f>
        <v>41.2</v>
      </c>
      <c r="I196" s="32">
        <f t="shared" ref="I196" si="92">I185+I195</f>
        <v>86.199999999999989</v>
      </c>
      <c r="J196" s="32">
        <f t="shared" ref="J196:L196" si="93">J185+J195</f>
        <v>806.19999999999993</v>
      </c>
      <c r="K196" s="32"/>
      <c r="L196" s="32">
        <f t="shared" si="93"/>
        <v>0</v>
      </c>
    </row>
    <row r="197" spans="1:12" ht="13.5" thickBot="1" x14ac:dyDescent="0.25">
      <c r="A197" s="27"/>
      <c r="B197" s="28"/>
      <c r="C197" s="88" t="s">
        <v>5</v>
      </c>
      <c r="D197" s="88"/>
      <c r="E197" s="88"/>
      <c r="F197" s="34">
        <f>(F25+F44+F63+F82+F101+F120+F139+F158+F177+F196)/(IF(F25=0,0,1)+IF(F44=0,0,1)+IF(F63=0,0,1)+IF(F82=0,0,1)+IF(F101=0,0,1)+IF(F120=0,0,1)+IF(F139=0,0,1)+IF(F158=0,0,1)+IF(F177=0,0,1)+IF(F196=0,0,1))</f>
        <v>616.5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23.35</v>
      </c>
      <c r="H197" s="34">
        <f t="shared" si="94"/>
        <v>26.503000000000004</v>
      </c>
      <c r="I197" s="34">
        <f t="shared" si="94"/>
        <v>103.42400000000001</v>
      </c>
      <c r="J197" s="34">
        <f t="shared" si="94"/>
        <v>752.20900000000006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63.308888888888902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Фёдор Валерьевич</cp:lastModifiedBy>
  <dcterms:created xsi:type="dcterms:W3CDTF">2022-05-16T14:23:56Z</dcterms:created>
  <dcterms:modified xsi:type="dcterms:W3CDTF">2025-01-03T14:51:33Z</dcterms:modified>
</cp:coreProperties>
</file>