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Фёдор Валерьевич\Desktop\питание 2022\"/>
    </mc:Choice>
  </mc:AlternateContent>
  <bookViews>
    <workbookView xWindow="0" yWindow="0" windowWidth="20490" windowHeight="70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J196" i="1"/>
  <c r="H196" i="1"/>
  <c r="I196" i="1"/>
  <c r="L196" i="1"/>
  <c r="F196" i="1"/>
</calcChain>
</file>

<file path=xl/sharedStrings.xml><?xml version="1.0" encoding="utf-8"?>
<sst xmlns="http://schemas.openxmlformats.org/spreadsheetml/2006/main" count="238" uniqueCount="80">
  <si>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</si>
  <si>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</si>
  <si>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</si>
  <si>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</si>
  <si>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</si>
  <si>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</si>
  <si>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</si>
  <si>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</si>
  <si>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</si>
  <si>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</si>
  <si>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</si>
  <si>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</si>
  <si>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</si>
  <si>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</si>
  <si>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</si>
  <si>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</si>
  <si>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</si>
  <si>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</si>
  <si>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</si>
  <si>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</si>
  <si>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</si>
  <si>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</si>
  <si>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</si>
  <si>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</si>
  <si>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</si>
  <si>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</si>
  <si>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</si>
  <si>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</si>
  <si>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</si>
  <si>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</si>
  <si>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</si>
  <si>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</si>
  <si>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</si>
  <si>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</si>
  <si>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</si>
  <si>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</si>
  <si>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</si>
  <si>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</si>
  <si>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</si>
  <si>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МБОУ"Колпаакская ООШ"</t>
  </si>
  <si>
    <t>директор</t>
  </si>
  <si>
    <t>Фомичева И.И.</t>
  </si>
  <si>
    <t>омлет натуральный</t>
  </si>
  <si>
    <t>Чай с сахаром</t>
  </si>
  <si>
    <t>Батон</t>
  </si>
  <si>
    <t>яблоки</t>
  </si>
  <si>
    <t>масло порциями</t>
  </si>
  <si>
    <t>Тефтели мясо-крупяные "ежики" с картофельным пюре</t>
  </si>
  <si>
    <t>компот из смеси сухофруктов</t>
  </si>
  <si>
    <t xml:space="preserve">хлеб пшеничный, хлеб ржаной </t>
  </si>
  <si>
    <t>помидор свежий</t>
  </si>
  <si>
    <t>Птица, тушенная в соусе, макаронные изделия отварные</t>
  </si>
  <si>
    <t>Какао с молоком</t>
  </si>
  <si>
    <t>Хлеб пшеничный</t>
  </si>
  <si>
    <t>Яблоки</t>
  </si>
  <si>
    <t>Бутерброд с повидлом</t>
  </si>
  <si>
    <t>запеканка из творога с морковью и соусом</t>
  </si>
  <si>
    <t>чай с молоком</t>
  </si>
  <si>
    <t>вафли с фруктово-ягодной начинкой</t>
  </si>
  <si>
    <t>сыр порциями</t>
  </si>
  <si>
    <t>Котлеты рубленые с кашей гречневой рассыпчатой</t>
  </si>
  <si>
    <t>кисель</t>
  </si>
  <si>
    <t>Хлеб ржаной</t>
  </si>
  <si>
    <t xml:space="preserve">печенье сахарное </t>
  </si>
  <si>
    <t>винегрет овощной</t>
  </si>
  <si>
    <t>плов из птицы</t>
  </si>
  <si>
    <t>Хлеб пшеничный, хлеб ржаной</t>
  </si>
  <si>
    <t xml:space="preserve">йогурт </t>
  </si>
  <si>
    <t>салат из белокочанной капусты</t>
  </si>
  <si>
    <t>каша "Дружба" с маслом сливочным</t>
  </si>
  <si>
    <t>чай с сахаром и лимоном</t>
  </si>
  <si>
    <t>Пряники заварные</t>
  </si>
  <si>
    <t>бутерброд с сыром</t>
  </si>
  <si>
    <t>Биточки из кур с тушеной капустой</t>
  </si>
  <si>
    <t>Хлеб ржаной, хлеб пшеничный</t>
  </si>
  <si>
    <t>пряники заварные</t>
  </si>
  <si>
    <t>соки фруктовые и ягодные</t>
  </si>
  <si>
    <t>печенье сахарное</t>
  </si>
  <si>
    <t>салат из свежих помидоров и огурцов</t>
  </si>
  <si>
    <t>Рыба, запеченная с картофелем по-русски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</si>
</sst>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rgb="FFFEF2CB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3" xfId="0" applyFont="1" applyFill="1" applyBorder="1" applyAlignment="1" applyProtection="1">
      <alignment wrapText="1"/>
      <protection locked="0"/>
    </xf>
    <xf numFmtId="0" fontId="11" fillId="4" borderId="24" xfId="0" applyFont="1" applyFill="1" applyBorder="1" applyAlignment="1" applyProtection="1">
      <alignment wrapText="1"/>
      <protection locked="0"/>
    </xf>
    <xf numFmtId="0" fontId="11" fillId="4" borderId="25" xfId="0" applyFont="1" applyFill="1" applyBorder="1" applyAlignment="1" applyProtection="1">
      <alignment wrapText="1"/>
      <protection locked="0"/>
    </xf>
    <xf numFmtId="0" fontId="11" fillId="5" borderId="2" xfId="0" applyFont="1" applyFill="1" applyBorder="1" applyAlignment="1" applyProtection="1">
      <alignment wrapText="1"/>
      <protection locked="0"/>
    </xf>
    <xf numFmtId="1" fontId="11" fillId="4" borderId="23" xfId="0" applyNumberFormat="1" applyFont="1" applyFill="1" applyBorder="1" applyAlignment="1" applyProtection="1">
      <alignment horizontal="right"/>
      <protection locked="0"/>
    </xf>
    <xf numFmtId="1" fontId="11" fillId="4" borderId="26" xfId="0" applyNumberFormat="1" applyFont="1" applyFill="1" applyBorder="1" applyAlignment="1" applyProtection="1">
      <alignment horizontal="right"/>
      <protection locked="0"/>
    </xf>
    <xf numFmtId="1" fontId="11" fillId="4" borderId="24" xfId="0" applyNumberFormat="1" applyFont="1" applyFill="1" applyBorder="1" applyAlignment="1" applyProtection="1">
      <alignment horizontal="right"/>
      <protection locked="0"/>
    </xf>
    <xf numFmtId="1" fontId="11" fillId="4" borderId="27" xfId="0" applyNumberFormat="1" applyFont="1" applyFill="1" applyBorder="1" applyAlignment="1" applyProtection="1">
      <alignment horizontal="right"/>
      <protection locked="0"/>
    </xf>
    <xf numFmtId="1" fontId="11" fillId="4" borderId="25" xfId="0" applyNumberFormat="1" applyFont="1" applyFill="1" applyBorder="1" applyAlignment="1" applyProtection="1">
      <alignment horizontal="right"/>
      <protection locked="0"/>
    </xf>
    <xf numFmtId="1" fontId="11" fillId="4" borderId="28" xfId="0" applyNumberFormat="1" applyFont="1" applyFill="1" applyBorder="1" applyAlignment="1" applyProtection="1">
      <alignment horizontal="right"/>
      <protection locked="0"/>
    </xf>
    <xf numFmtId="1" fontId="11" fillId="4" borderId="29" xfId="0" applyNumberFormat="1" applyFont="1" applyFill="1" applyBorder="1" applyAlignment="1" applyProtection="1">
      <alignment horizontal="right"/>
      <protection locked="0"/>
    </xf>
    <xf numFmtId="1" fontId="11" fillId="4" borderId="30" xfId="0" applyNumberFormat="1" applyFont="1" applyFill="1" applyBorder="1" applyAlignment="1" applyProtection="1">
      <alignment horizontal="right"/>
      <protection locked="0"/>
    </xf>
    <xf numFmtId="1" fontId="11" fillId="5" borderId="2" xfId="0" applyNumberFormat="1" applyFont="1" applyFill="1" applyBorder="1" applyProtection="1"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1" fontId="11" fillId="4" borderId="2" xfId="0" applyNumberFormat="1" applyFont="1" applyFill="1" applyBorder="1" applyAlignment="1" applyProtection="1">
      <alignment horizontal="right"/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0" fillId="6" borderId="3" xfId="0" applyFill="1" applyBorder="1" applyAlignment="1" applyProtection="1">
      <alignment wrapText="1"/>
      <protection locked="0"/>
    </xf>
    <xf numFmtId="1" fontId="0" fillId="6" borderId="2" xfId="0" applyNumberFormat="1" applyFill="1" applyBorder="1" applyProtection="1">
      <protection locked="0"/>
    </xf>
    <xf numFmtId="1" fontId="0" fillId="6" borderId="17" xfId="0" applyNumberFormat="1" applyFill="1" applyBorder="1" applyProtection="1">
      <protection locked="0"/>
    </xf>
    <xf numFmtId="0" fontId="11" fillId="5" borderId="23" xfId="0" applyFont="1" applyFill="1" applyBorder="1" applyAlignment="1" applyProtection="1">
      <alignment wrapText="1"/>
      <protection locked="0"/>
    </xf>
    <xf numFmtId="1" fontId="11" fillId="4" borderId="2" xfId="0" applyNumberFormat="1" applyFont="1" applyFill="1" applyBorder="1" applyProtection="1">
      <protection locked="0"/>
    </xf>
    <xf numFmtId="0" fontId="11" fillId="4" borderId="31" xfId="0" applyFont="1" applyFill="1" applyBorder="1" applyAlignment="1" applyProtection="1">
      <alignment wrapText="1"/>
      <protection locked="0"/>
    </xf>
    <xf numFmtId="0" fontId="11" fillId="4" borderId="32" xfId="0" applyFont="1" applyFill="1" applyBorder="1" applyAlignment="1" applyProtection="1">
      <alignment wrapText="1"/>
      <protection locked="0"/>
    </xf>
    <xf numFmtId="0" fontId="11" fillId="5" borderId="33" xfId="0" applyFont="1" applyFill="1" applyBorder="1" applyAlignment="1" applyProtection="1">
      <alignment wrapText="1"/>
      <protection locked="0"/>
    </xf>
    <xf numFmtId="0" fontId="11" fillId="5" borderId="34" xfId="0" applyFont="1" applyFill="1" applyBorder="1" applyAlignment="1" applyProtection="1">
      <alignment wrapText="1"/>
      <protection locked="0"/>
    </xf>
    <xf numFmtId="1" fontId="11" fillId="5" borderId="34" xfId="0" applyNumberFormat="1" applyFont="1" applyFill="1" applyBorder="1" applyProtection="1">
      <protection locked="0"/>
    </xf>
    <xf numFmtId="1" fontId="11" fillId="5" borderId="35" xfId="0" applyNumberFormat="1" applyFont="1" applyFill="1" applyBorder="1" applyProtection="1">
      <protection locked="0"/>
    </xf>
    <xf numFmtId="1" fontId="11" fillId="5" borderId="33" xfId="0" applyNumberFormat="1" applyFont="1" applyFill="1" applyBorder="1" applyProtection="1">
      <protection locked="0"/>
    </xf>
    <xf numFmtId="1" fontId="11" fillId="5" borderId="36" xfId="0" applyNumberFormat="1" applyFont="1" applyFill="1" applyBorder="1" applyProtection="1">
      <protection locked="0"/>
    </xf>
    <xf numFmtId="0" fontId="11" fillId="4" borderId="29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1" t="s">
        <v>39</v>
      </c>
      <c r="D1" s="82"/>
      <c r="E1" s="82"/>
      <c r="F1" s="12" t="s">
        <v>16</v>
      </c>
      <c r="G1" s="2" t="s">
        <v>17</v>
      </c>
      <c r="H1" s="83" t="s">
        <v>40</v>
      </c>
      <c r="I1" s="83"/>
      <c r="J1" s="83"/>
      <c r="K1" s="83"/>
    </row>
    <row r="2" spans="1:12" ht="18" x14ac:dyDescent="0.2">
      <c r="A2" s="35" t="s">
        <v>6</v>
      </c>
      <c r="C2" s="2"/>
      <c r="G2" s="2" t="s">
        <v>18</v>
      </c>
      <c r="H2" s="83" t="s">
        <v>41</v>
      </c>
      <c r="I2" s="83"/>
      <c r="J2" s="83"/>
      <c r="K2" s="8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39">
        <v>150</v>
      </c>
      <c r="G6" s="54">
        <v>14</v>
      </c>
      <c r="H6" s="54">
        <v>27</v>
      </c>
      <c r="I6" s="55">
        <v>3</v>
      </c>
      <c r="J6" s="39">
        <v>310</v>
      </c>
      <c r="K6" s="40">
        <v>210</v>
      </c>
      <c r="L6" s="39">
        <v>34.200000000000003</v>
      </c>
    </row>
    <row r="7" spans="1:12" ht="15" x14ac:dyDescent="0.25">
      <c r="A7" s="23"/>
      <c r="B7" s="15"/>
      <c r="C7" s="11"/>
      <c r="D7" s="6"/>
      <c r="E7" s="41"/>
      <c r="F7" s="42"/>
      <c r="G7" s="56"/>
      <c r="H7" s="56"/>
      <c r="I7" s="57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1" t="s">
        <v>43</v>
      </c>
      <c r="F8" s="42">
        <v>180</v>
      </c>
      <c r="G8" s="58">
        <v>0</v>
      </c>
      <c r="H8" s="58">
        <v>0</v>
      </c>
      <c r="I8" s="59">
        <v>17</v>
      </c>
      <c r="J8" s="42">
        <v>67</v>
      </c>
      <c r="K8" s="43">
        <v>430</v>
      </c>
      <c r="L8" s="42">
        <v>2.6</v>
      </c>
    </row>
    <row r="9" spans="1:12" ht="15" x14ac:dyDescent="0.25">
      <c r="A9" s="23"/>
      <c r="B9" s="15"/>
      <c r="C9" s="11"/>
      <c r="D9" s="7" t="s">
        <v>23</v>
      </c>
      <c r="E9" s="52" t="s">
        <v>44</v>
      </c>
      <c r="F9" s="42">
        <v>40</v>
      </c>
      <c r="G9" s="60">
        <v>3</v>
      </c>
      <c r="H9" s="60">
        <v>0</v>
      </c>
      <c r="I9" s="61">
        <v>20</v>
      </c>
      <c r="J9" s="42">
        <v>95</v>
      </c>
      <c r="K9" s="43">
        <v>512</v>
      </c>
      <c r="L9" s="42">
        <v>3.2</v>
      </c>
    </row>
    <row r="10" spans="1:12" ht="15" x14ac:dyDescent="0.25">
      <c r="A10" s="23"/>
      <c r="B10" s="15"/>
      <c r="C10" s="11"/>
      <c r="D10" s="7" t="s">
        <v>24</v>
      </c>
      <c r="E10" s="53" t="s">
        <v>45</v>
      </c>
      <c r="F10" s="42">
        <v>130</v>
      </c>
      <c r="G10" s="62">
        <v>0.5</v>
      </c>
      <c r="H10" s="62">
        <v>0.5</v>
      </c>
      <c r="I10" s="62">
        <v>12</v>
      </c>
      <c r="J10" s="42">
        <v>59</v>
      </c>
      <c r="K10" s="43">
        <v>338</v>
      </c>
      <c r="L10" s="42">
        <v>18</v>
      </c>
    </row>
    <row r="11" spans="1:12" ht="15" x14ac:dyDescent="0.25">
      <c r="A11" s="23"/>
      <c r="B11" s="15"/>
      <c r="C11" s="11"/>
      <c r="D11" s="6"/>
      <c r="E11" s="6" t="s">
        <v>46</v>
      </c>
      <c r="F11" s="42">
        <v>10</v>
      </c>
      <c r="G11" s="60">
        <v>0</v>
      </c>
      <c r="H11" s="60">
        <v>8</v>
      </c>
      <c r="I11" s="61">
        <v>0</v>
      </c>
      <c r="J11" s="42">
        <v>75</v>
      </c>
      <c r="K11" s="43">
        <v>13</v>
      </c>
      <c r="L11" s="42">
        <v>5.5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17.5</v>
      </c>
      <c r="H13" s="19">
        <f t="shared" si="0"/>
        <v>35.5</v>
      </c>
      <c r="I13" s="19">
        <f t="shared" si="0"/>
        <v>52</v>
      </c>
      <c r="J13" s="19">
        <f t="shared" si="0"/>
        <v>606</v>
      </c>
      <c r="K13" s="25"/>
      <c r="L13" s="19">
        <f t="shared" ref="L13" si="1">SUM(L6:L12)</f>
        <v>63.500000000000007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4" t="s">
        <v>4</v>
      </c>
      <c r="D24" s="85"/>
      <c r="E24" s="31"/>
      <c r="F24" s="32">
        <f>F13+F23</f>
        <v>510</v>
      </c>
      <c r="G24" s="32">
        <f t="shared" ref="G24:J24" si="4">G13+G23</f>
        <v>17.5</v>
      </c>
      <c r="H24" s="32">
        <f t="shared" si="4"/>
        <v>35.5</v>
      </c>
      <c r="I24" s="32">
        <f t="shared" si="4"/>
        <v>52</v>
      </c>
      <c r="J24" s="32">
        <f t="shared" si="4"/>
        <v>606</v>
      </c>
      <c r="K24" s="32"/>
      <c r="L24" s="32">
        <f t="shared" ref="L24" si="5">L13+L23</f>
        <v>63.500000000000007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47</v>
      </c>
      <c r="F25" s="39">
        <v>270</v>
      </c>
      <c r="G25" s="64">
        <v>12</v>
      </c>
      <c r="H25" s="64">
        <v>16</v>
      </c>
      <c r="I25" s="64">
        <v>28</v>
      </c>
      <c r="J25" s="39">
        <v>310</v>
      </c>
      <c r="K25" s="40">
        <v>619</v>
      </c>
      <c r="L25" s="39">
        <v>50.5</v>
      </c>
    </row>
    <row r="26" spans="1:12" ht="15" x14ac:dyDescent="0.25">
      <c r="A26" s="14"/>
      <c r="B26" s="15"/>
      <c r="C26" s="11"/>
      <c r="D26" s="6"/>
      <c r="E26" s="63"/>
      <c r="F26" s="42"/>
      <c r="G26" s="64"/>
      <c r="H26" s="64"/>
      <c r="I26" s="64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63" t="s">
        <v>48</v>
      </c>
      <c r="F27" s="42">
        <v>200</v>
      </c>
      <c r="G27" s="64">
        <v>0</v>
      </c>
      <c r="H27" s="64">
        <v>0</v>
      </c>
      <c r="I27" s="64">
        <v>16</v>
      </c>
      <c r="J27" s="42">
        <v>65</v>
      </c>
      <c r="K27" s="43">
        <v>349</v>
      </c>
      <c r="L27" s="42">
        <v>5.2</v>
      </c>
    </row>
    <row r="28" spans="1:12" ht="15" x14ac:dyDescent="0.25">
      <c r="A28" s="14"/>
      <c r="B28" s="15"/>
      <c r="C28" s="11"/>
      <c r="D28" s="7" t="s">
        <v>23</v>
      </c>
      <c r="E28" s="63" t="s">
        <v>49</v>
      </c>
      <c r="F28" s="42">
        <v>40</v>
      </c>
      <c r="G28" s="64">
        <v>1</v>
      </c>
      <c r="H28" s="64">
        <v>0</v>
      </c>
      <c r="I28" s="64">
        <v>19</v>
      </c>
      <c r="J28" s="42">
        <v>88</v>
      </c>
      <c r="K28" s="43">
        <v>340</v>
      </c>
      <c r="L28" s="42">
        <v>2.08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63" t="s">
        <v>50</v>
      </c>
      <c r="F30" s="42">
        <v>60</v>
      </c>
      <c r="G30" s="64">
        <v>0</v>
      </c>
      <c r="H30" s="64">
        <v>0</v>
      </c>
      <c r="I30" s="64">
        <v>2</v>
      </c>
      <c r="J30" s="42">
        <v>15</v>
      </c>
      <c r="K30" s="43">
        <v>292</v>
      </c>
      <c r="L30" s="42">
        <v>8.9600000000000009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13</v>
      </c>
      <c r="H32" s="19">
        <f t="shared" ref="H32" si="7">SUM(H25:H31)</f>
        <v>16</v>
      </c>
      <c r="I32" s="19">
        <f t="shared" ref="I32" si="8">SUM(I25:I31)</f>
        <v>65</v>
      </c>
      <c r="J32" s="19">
        <f t="shared" ref="J32:L32" si="9">SUM(J25:J31)</f>
        <v>478</v>
      </c>
      <c r="K32" s="25"/>
      <c r="L32" s="19">
        <f t="shared" si="9"/>
        <v>66.740000000000009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84" t="s">
        <v>4</v>
      </c>
      <c r="D43" s="85"/>
      <c r="E43" s="31"/>
      <c r="F43" s="32">
        <f>F32+F42</f>
        <v>570</v>
      </c>
      <c r="G43" s="32">
        <f t="shared" ref="G43" si="14">G32+G42</f>
        <v>13</v>
      </c>
      <c r="H43" s="32">
        <f t="shared" ref="H43" si="15">H32+H42</f>
        <v>16</v>
      </c>
      <c r="I43" s="32">
        <f t="shared" ref="I43" si="16">I32+I42</f>
        <v>65</v>
      </c>
      <c r="J43" s="32">
        <f t="shared" ref="J43:L43" si="17">J32+J42</f>
        <v>478</v>
      </c>
      <c r="K43" s="32"/>
      <c r="L43" s="32">
        <f t="shared" si="17"/>
        <v>66.740000000000009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65" t="s">
        <v>51</v>
      </c>
      <c r="F44" s="39">
        <v>270</v>
      </c>
      <c r="G44" s="39">
        <v>23</v>
      </c>
      <c r="H44" s="39">
        <v>23</v>
      </c>
      <c r="I44" s="39">
        <v>39</v>
      </c>
      <c r="J44" s="39">
        <v>44</v>
      </c>
      <c r="K44" s="40">
        <v>312</v>
      </c>
      <c r="L44" s="39">
        <v>38.409999999999997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66" t="s">
        <v>52</v>
      </c>
      <c r="F46" s="42">
        <v>200</v>
      </c>
      <c r="G46" s="68">
        <v>4</v>
      </c>
      <c r="H46" s="68">
        <v>3</v>
      </c>
      <c r="I46" s="69">
        <v>21</v>
      </c>
      <c r="J46" s="42">
        <v>12</v>
      </c>
      <c r="K46" s="43">
        <v>282</v>
      </c>
      <c r="L46" s="42">
        <v>9.16</v>
      </c>
    </row>
    <row r="47" spans="1:12" ht="15" x14ac:dyDescent="0.25">
      <c r="A47" s="23"/>
      <c r="B47" s="15"/>
      <c r="C47" s="11"/>
      <c r="D47" s="7" t="s">
        <v>23</v>
      </c>
      <c r="E47" s="66" t="s">
        <v>53</v>
      </c>
      <c r="F47" s="42">
        <v>20</v>
      </c>
      <c r="G47" s="68">
        <v>1</v>
      </c>
      <c r="H47" s="68">
        <v>1</v>
      </c>
      <c r="I47" s="69">
        <v>9</v>
      </c>
      <c r="J47" s="42">
        <v>4</v>
      </c>
      <c r="K47" s="43">
        <v>340</v>
      </c>
      <c r="L47" s="42">
        <v>1.28</v>
      </c>
    </row>
    <row r="48" spans="1:12" ht="15.75" thickBot="1" x14ac:dyDescent="0.3">
      <c r="A48" s="23"/>
      <c r="B48" s="15"/>
      <c r="C48" s="11"/>
      <c r="D48" s="7" t="s">
        <v>24</v>
      </c>
      <c r="E48" s="67" t="s">
        <v>54</v>
      </c>
      <c r="F48" s="42">
        <v>110</v>
      </c>
      <c r="G48" s="42">
        <v>1</v>
      </c>
      <c r="H48" s="42">
        <v>1</v>
      </c>
      <c r="I48" s="42">
        <v>11</v>
      </c>
      <c r="J48" s="42">
        <v>5</v>
      </c>
      <c r="K48" s="43">
        <v>338</v>
      </c>
      <c r="L48" s="42">
        <v>10</v>
      </c>
    </row>
    <row r="49" spans="1:12" ht="15" x14ac:dyDescent="0.25">
      <c r="A49" s="23"/>
      <c r="B49" s="15"/>
      <c r="C49" s="11"/>
      <c r="D49" s="6"/>
      <c r="E49" s="66" t="s">
        <v>55</v>
      </c>
      <c r="F49" s="42">
        <v>50</v>
      </c>
      <c r="G49" s="42">
        <v>3</v>
      </c>
      <c r="H49" s="42">
        <v>0</v>
      </c>
      <c r="I49" s="42">
        <v>28</v>
      </c>
      <c r="J49" s="42">
        <v>12</v>
      </c>
      <c r="K49" s="43">
        <v>2</v>
      </c>
      <c r="L49" s="42">
        <v>7.89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32</v>
      </c>
      <c r="H51" s="19">
        <f t="shared" ref="H51" si="19">SUM(H44:H50)</f>
        <v>28</v>
      </c>
      <c r="I51" s="19">
        <f t="shared" ref="I51" si="20">SUM(I44:I50)</f>
        <v>108</v>
      </c>
      <c r="J51" s="19">
        <f t="shared" ref="J51:L51" si="21">SUM(J44:J50)</f>
        <v>77</v>
      </c>
      <c r="K51" s="25"/>
      <c r="L51" s="19">
        <f t="shared" si="21"/>
        <v>66.739999999999995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4" t="s">
        <v>4</v>
      </c>
      <c r="D62" s="85"/>
      <c r="E62" s="31"/>
      <c r="F62" s="32">
        <f>F51+F61</f>
        <v>650</v>
      </c>
      <c r="G62" s="32">
        <f t="shared" ref="G62" si="26">G51+G61</f>
        <v>32</v>
      </c>
      <c r="H62" s="32">
        <f t="shared" ref="H62" si="27">H51+H61</f>
        <v>28</v>
      </c>
      <c r="I62" s="32">
        <f t="shared" ref="I62" si="28">I51+I61</f>
        <v>108</v>
      </c>
      <c r="J62" s="32">
        <f t="shared" ref="J62:L62" si="29">J51+J61</f>
        <v>77</v>
      </c>
      <c r="K62" s="32"/>
      <c r="L62" s="32">
        <f t="shared" si="29"/>
        <v>66.739999999999995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3" t="s">
        <v>56</v>
      </c>
      <c r="F63" s="39">
        <v>180</v>
      </c>
      <c r="G63" s="39">
        <v>15</v>
      </c>
      <c r="H63" s="39">
        <v>11</v>
      </c>
      <c r="I63" s="39">
        <v>27</v>
      </c>
      <c r="J63" s="39">
        <v>267</v>
      </c>
      <c r="K63" s="40">
        <v>224</v>
      </c>
      <c r="L63" s="39">
        <v>27.6</v>
      </c>
    </row>
    <row r="64" spans="1:12" ht="15" x14ac:dyDescent="0.25">
      <c r="A64" s="23"/>
      <c r="B64" s="15"/>
      <c r="C64" s="11"/>
      <c r="D64" s="6"/>
      <c r="E64" s="41"/>
      <c r="F64" s="42"/>
      <c r="G64" s="64"/>
      <c r="H64" s="64"/>
      <c r="I64" s="64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63" t="s">
        <v>57</v>
      </c>
      <c r="F65" s="42">
        <v>200</v>
      </c>
      <c r="G65" s="64">
        <v>4</v>
      </c>
      <c r="H65" s="64">
        <v>2.4</v>
      </c>
      <c r="I65" s="64">
        <v>15</v>
      </c>
      <c r="J65" s="42">
        <v>103</v>
      </c>
      <c r="K65" s="43">
        <v>431</v>
      </c>
      <c r="L65" s="42">
        <v>10.43</v>
      </c>
    </row>
    <row r="66" spans="1:12" ht="15.75" thickBot="1" x14ac:dyDescent="0.3">
      <c r="A66" s="23"/>
      <c r="B66" s="15"/>
      <c r="C66" s="11"/>
      <c r="D66" s="7" t="s">
        <v>23</v>
      </c>
      <c r="E66" s="63" t="s">
        <v>53</v>
      </c>
      <c r="F66" s="42">
        <v>20</v>
      </c>
      <c r="G66" s="71">
        <v>0</v>
      </c>
      <c r="H66" s="71">
        <v>0</v>
      </c>
      <c r="I66" s="71">
        <v>10</v>
      </c>
      <c r="J66" s="42">
        <v>47</v>
      </c>
      <c r="K66" s="43">
        <v>378</v>
      </c>
      <c r="L66" s="42">
        <v>1.04</v>
      </c>
    </row>
    <row r="67" spans="1:12" ht="15" x14ac:dyDescent="0.25">
      <c r="A67" s="23"/>
      <c r="B67" s="15"/>
      <c r="C67" s="11"/>
      <c r="D67" s="7" t="s">
        <v>24</v>
      </c>
      <c r="E67" s="70" t="s">
        <v>45</v>
      </c>
      <c r="F67" s="42">
        <v>180</v>
      </c>
      <c r="G67" s="42">
        <v>1</v>
      </c>
      <c r="H67" s="42">
        <v>1</v>
      </c>
      <c r="I67" s="42">
        <v>15</v>
      </c>
      <c r="J67" s="42">
        <v>212</v>
      </c>
      <c r="K67" s="43">
        <v>338</v>
      </c>
      <c r="L67" s="42">
        <v>15.38</v>
      </c>
    </row>
    <row r="68" spans="1:12" ht="15" x14ac:dyDescent="0.25">
      <c r="A68" s="23"/>
      <c r="B68" s="15"/>
      <c r="C68" s="11"/>
      <c r="D68" s="6"/>
      <c r="E68" s="53" t="s">
        <v>58</v>
      </c>
      <c r="F68" s="62">
        <v>30</v>
      </c>
      <c r="G68" s="62">
        <v>2</v>
      </c>
      <c r="H68" s="62">
        <v>2</v>
      </c>
      <c r="I68" s="62">
        <v>46</v>
      </c>
      <c r="J68" s="42">
        <v>54</v>
      </c>
      <c r="K68" s="43">
        <v>399</v>
      </c>
      <c r="L68" s="42">
        <v>4.09</v>
      </c>
    </row>
    <row r="69" spans="1:12" ht="15" x14ac:dyDescent="0.25">
      <c r="A69" s="23"/>
      <c r="B69" s="15"/>
      <c r="C69" s="11"/>
      <c r="D69" s="6"/>
      <c r="E69" s="51" t="s">
        <v>59</v>
      </c>
      <c r="F69" s="56">
        <v>15</v>
      </c>
      <c r="G69" s="56">
        <v>4</v>
      </c>
      <c r="H69" s="56">
        <v>5</v>
      </c>
      <c r="I69" s="57">
        <v>0</v>
      </c>
      <c r="J69" s="42">
        <v>71</v>
      </c>
      <c r="K69" s="43">
        <v>14</v>
      </c>
      <c r="L69" s="42">
        <v>8.1999999999999993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625</v>
      </c>
      <c r="G70" s="19">
        <f t="shared" ref="G70" si="30">SUM(G63:G69)</f>
        <v>26</v>
      </c>
      <c r="H70" s="19">
        <f t="shared" ref="H70" si="31">SUM(H63:H69)</f>
        <v>21.4</v>
      </c>
      <c r="I70" s="19">
        <f t="shared" ref="I70" si="32">SUM(I63:I69)</f>
        <v>113</v>
      </c>
      <c r="J70" s="19">
        <f t="shared" ref="J70:L70" si="33">SUM(J63:J69)</f>
        <v>754</v>
      </c>
      <c r="K70" s="25"/>
      <c r="L70" s="19">
        <f t="shared" si="33"/>
        <v>66.740000000000009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4" t="s">
        <v>4</v>
      </c>
      <c r="D81" s="85"/>
      <c r="E81" s="31"/>
      <c r="F81" s="32">
        <f>F70+F80</f>
        <v>625</v>
      </c>
      <c r="G81" s="32">
        <f t="shared" ref="G81" si="38">G70+G80</f>
        <v>26</v>
      </c>
      <c r="H81" s="32">
        <f t="shared" ref="H81" si="39">H70+H80</f>
        <v>21.4</v>
      </c>
      <c r="I81" s="32">
        <f t="shared" ref="I81" si="40">I70+I80</f>
        <v>113</v>
      </c>
      <c r="J81" s="32">
        <f t="shared" ref="J81:L81" si="41">J70+J80</f>
        <v>754</v>
      </c>
      <c r="K81" s="32"/>
      <c r="L81" s="32">
        <f t="shared" si="41"/>
        <v>66.740000000000009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72" t="s">
        <v>60</v>
      </c>
      <c r="F82" s="39">
        <v>260</v>
      </c>
      <c r="G82" s="56">
        <v>20</v>
      </c>
      <c r="H82" s="56">
        <v>20</v>
      </c>
      <c r="I82" s="57">
        <v>47</v>
      </c>
      <c r="J82" s="39">
        <v>450</v>
      </c>
      <c r="K82" s="40">
        <v>282</v>
      </c>
      <c r="L82" s="39">
        <v>47.85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73" t="s">
        <v>61</v>
      </c>
      <c r="F84" s="42">
        <v>200</v>
      </c>
      <c r="G84" s="42">
        <v>0</v>
      </c>
      <c r="H84" s="42">
        <v>0</v>
      </c>
      <c r="I84" s="42">
        <v>28</v>
      </c>
      <c r="J84" s="42">
        <v>113</v>
      </c>
      <c r="K84" s="43">
        <v>411</v>
      </c>
      <c r="L84" s="42">
        <v>5.4</v>
      </c>
    </row>
    <row r="85" spans="1:12" ht="15" x14ac:dyDescent="0.25">
      <c r="A85" s="23"/>
      <c r="B85" s="15"/>
      <c r="C85" s="11"/>
      <c r="D85" s="7" t="s">
        <v>23</v>
      </c>
      <c r="E85" s="63" t="s">
        <v>62</v>
      </c>
      <c r="F85" s="42">
        <v>20</v>
      </c>
      <c r="G85" s="42">
        <v>1</v>
      </c>
      <c r="H85" s="42">
        <v>0</v>
      </c>
      <c r="I85" s="42">
        <v>9</v>
      </c>
      <c r="J85" s="42">
        <v>41</v>
      </c>
      <c r="K85" s="43">
        <v>340</v>
      </c>
      <c r="L85" s="42">
        <v>1.04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53" t="s">
        <v>63</v>
      </c>
      <c r="F87" s="42">
        <v>50</v>
      </c>
      <c r="G87" s="42">
        <v>4</v>
      </c>
      <c r="H87" s="42">
        <v>5</v>
      </c>
      <c r="I87" s="42">
        <v>37</v>
      </c>
      <c r="J87" s="42">
        <v>209</v>
      </c>
      <c r="K87" s="43">
        <v>399</v>
      </c>
      <c r="L87" s="42">
        <v>6.2</v>
      </c>
    </row>
    <row r="88" spans="1:12" ht="15" x14ac:dyDescent="0.25">
      <c r="A88" s="23"/>
      <c r="B88" s="15"/>
      <c r="C88" s="11"/>
      <c r="D88" s="6"/>
      <c r="E88" s="63" t="s">
        <v>64</v>
      </c>
      <c r="F88" s="42">
        <v>60</v>
      </c>
      <c r="G88" s="42">
        <v>1</v>
      </c>
      <c r="H88" s="42">
        <v>6</v>
      </c>
      <c r="I88" s="42">
        <v>4</v>
      </c>
      <c r="J88" s="42">
        <v>74</v>
      </c>
      <c r="K88" s="43">
        <v>51</v>
      </c>
      <c r="L88" s="42">
        <v>6.25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26</v>
      </c>
      <c r="H89" s="19">
        <f t="shared" ref="H89" si="43">SUM(H82:H88)</f>
        <v>31</v>
      </c>
      <c r="I89" s="19">
        <f t="shared" ref="I89" si="44">SUM(I82:I88)</f>
        <v>125</v>
      </c>
      <c r="J89" s="19">
        <f t="shared" ref="J89:L89" si="45">SUM(J82:J88)</f>
        <v>887</v>
      </c>
      <c r="K89" s="25"/>
      <c r="L89" s="19">
        <f t="shared" si="45"/>
        <v>66.740000000000009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4" t="s">
        <v>4</v>
      </c>
      <c r="D100" s="85"/>
      <c r="E100" s="31"/>
      <c r="F100" s="32">
        <f>F89+F99</f>
        <v>590</v>
      </c>
      <c r="G100" s="32">
        <f t="shared" ref="G100" si="50">G89+G99</f>
        <v>26</v>
      </c>
      <c r="H100" s="32">
        <f t="shared" ref="H100" si="51">H89+H99</f>
        <v>31</v>
      </c>
      <c r="I100" s="32">
        <f t="shared" ref="I100" si="52">I89+I99</f>
        <v>125</v>
      </c>
      <c r="J100" s="32">
        <f t="shared" ref="J100:L100" si="53">J89+J99</f>
        <v>887</v>
      </c>
      <c r="K100" s="32"/>
      <c r="L100" s="32">
        <f t="shared" si="53"/>
        <v>66.740000000000009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65</v>
      </c>
      <c r="F101" s="39">
        <v>200</v>
      </c>
      <c r="G101" s="56">
        <v>18</v>
      </c>
      <c r="H101" s="56">
        <v>23</v>
      </c>
      <c r="I101" s="57">
        <v>44</v>
      </c>
      <c r="J101" s="39">
        <v>456</v>
      </c>
      <c r="K101" s="40">
        <v>291</v>
      </c>
      <c r="L101" s="39">
        <v>37.65</v>
      </c>
    </row>
    <row r="102" spans="1:12" ht="15.75" thickBot="1" x14ac:dyDescent="0.3">
      <c r="A102" s="23"/>
      <c r="B102" s="15"/>
      <c r="C102" s="11"/>
      <c r="D102" s="6"/>
      <c r="E102" s="74"/>
      <c r="F102" s="42"/>
      <c r="G102" s="42"/>
      <c r="H102" s="42"/>
      <c r="I102" s="42"/>
      <c r="J102" s="42"/>
      <c r="K102" s="43"/>
      <c r="L102" s="42"/>
    </row>
    <row r="103" spans="1:12" ht="15.75" thickBot="1" x14ac:dyDescent="0.3">
      <c r="A103" s="23"/>
      <c r="B103" s="15"/>
      <c r="C103" s="11"/>
      <c r="D103" s="7" t="s">
        <v>22</v>
      </c>
      <c r="E103" s="74" t="s">
        <v>48</v>
      </c>
      <c r="F103" s="42">
        <v>200</v>
      </c>
      <c r="G103" s="78">
        <v>0.2</v>
      </c>
      <c r="H103" s="78">
        <v>0.1</v>
      </c>
      <c r="I103" s="79">
        <v>16</v>
      </c>
      <c r="J103" s="42">
        <v>65</v>
      </c>
      <c r="K103" s="43">
        <v>349</v>
      </c>
      <c r="L103" s="42">
        <v>4.26</v>
      </c>
    </row>
    <row r="104" spans="1:12" ht="15" x14ac:dyDescent="0.25">
      <c r="A104" s="23"/>
      <c r="B104" s="15"/>
      <c r="C104" s="11"/>
      <c r="D104" s="7" t="s">
        <v>23</v>
      </c>
      <c r="E104" s="52" t="s">
        <v>66</v>
      </c>
      <c r="F104" s="42">
        <v>40</v>
      </c>
      <c r="G104" s="58">
        <v>1</v>
      </c>
      <c r="H104" s="58">
        <v>0</v>
      </c>
      <c r="I104" s="59">
        <v>19</v>
      </c>
      <c r="J104" s="42">
        <v>88</v>
      </c>
      <c r="K104" s="43">
        <v>339</v>
      </c>
      <c r="L104" s="42">
        <v>2.08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75" t="s">
        <v>67</v>
      </c>
      <c r="F106" s="42">
        <v>200</v>
      </c>
      <c r="G106" s="76">
        <v>6</v>
      </c>
      <c r="H106" s="76">
        <v>5</v>
      </c>
      <c r="I106" s="77">
        <v>9</v>
      </c>
      <c r="J106" s="42">
        <v>113</v>
      </c>
      <c r="K106" s="43">
        <v>405</v>
      </c>
      <c r="L106" s="42">
        <v>18.170000000000002</v>
      </c>
    </row>
    <row r="107" spans="1:12" ht="15" x14ac:dyDescent="0.25">
      <c r="A107" s="23"/>
      <c r="B107" s="15"/>
      <c r="C107" s="11"/>
      <c r="D107" s="6"/>
      <c r="E107" s="75" t="s">
        <v>68</v>
      </c>
      <c r="F107" s="42">
        <v>80</v>
      </c>
      <c r="G107" s="76">
        <v>1</v>
      </c>
      <c r="H107" s="76">
        <v>4</v>
      </c>
      <c r="I107" s="77">
        <v>8</v>
      </c>
      <c r="J107" s="42">
        <v>72</v>
      </c>
      <c r="K107" s="43">
        <v>45</v>
      </c>
      <c r="L107" s="42">
        <v>4.58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720</v>
      </c>
      <c r="G108" s="19">
        <f t="shared" ref="G108:J108" si="54">SUM(G101:G107)</f>
        <v>26.2</v>
      </c>
      <c r="H108" s="19">
        <f t="shared" si="54"/>
        <v>32.1</v>
      </c>
      <c r="I108" s="19">
        <f t="shared" si="54"/>
        <v>96</v>
      </c>
      <c r="J108" s="19">
        <f t="shared" si="54"/>
        <v>794</v>
      </c>
      <c r="K108" s="25"/>
      <c r="L108" s="19">
        <f t="shared" ref="L108" si="55">SUM(L101:L107)</f>
        <v>66.739999999999995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84" t="s">
        <v>4</v>
      </c>
      <c r="D119" s="85"/>
      <c r="E119" s="31"/>
      <c r="F119" s="32">
        <f>F108+F118</f>
        <v>720</v>
      </c>
      <c r="G119" s="32">
        <f t="shared" ref="G119" si="58">G108+G118</f>
        <v>26.2</v>
      </c>
      <c r="H119" s="32">
        <f t="shared" ref="H119" si="59">H108+H118</f>
        <v>32.1</v>
      </c>
      <c r="I119" s="32">
        <f t="shared" ref="I119" si="60">I108+I118</f>
        <v>96</v>
      </c>
      <c r="J119" s="32">
        <f t="shared" ref="J119:L119" si="61">J108+J118</f>
        <v>794</v>
      </c>
      <c r="K119" s="32"/>
      <c r="L119" s="32">
        <f t="shared" si="61"/>
        <v>66.739999999999995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3" t="s">
        <v>69</v>
      </c>
      <c r="F120" s="39">
        <v>200</v>
      </c>
      <c r="G120" s="39">
        <v>7</v>
      </c>
      <c r="H120" s="39">
        <v>8</v>
      </c>
      <c r="I120" s="39">
        <v>29</v>
      </c>
      <c r="J120" s="39">
        <v>214</v>
      </c>
      <c r="K120" s="40">
        <v>190</v>
      </c>
      <c r="L120" s="39">
        <v>14.8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63" t="s">
        <v>70</v>
      </c>
      <c r="F122" s="42">
        <v>200</v>
      </c>
      <c r="G122" s="42">
        <v>0</v>
      </c>
      <c r="H122" s="42">
        <v>0</v>
      </c>
      <c r="I122" s="42">
        <v>15</v>
      </c>
      <c r="J122" s="42">
        <v>61</v>
      </c>
      <c r="K122" s="43">
        <v>431</v>
      </c>
      <c r="L122" s="42">
        <v>3.9</v>
      </c>
    </row>
    <row r="123" spans="1:12" ht="15" x14ac:dyDescent="0.25">
      <c r="A123" s="14"/>
      <c r="B123" s="15"/>
      <c r="C123" s="11"/>
      <c r="D123" s="7" t="s">
        <v>23</v>
      </c>
      <c r="E123" s="63" t="s">
        <v>62</v>
      </c>
      <c r="F123" s="42">
        <v>20</v>
      </c>
      <c r="G123" s="42">
        <v>1</v>
      </c>
      <c r="H123" s="42">
        <v>0</v>
      </c>
      <c r="I123" s="42">
        <v>9</v>
      </c>
      <c r="J123" s="42">
        <v>41</v>
      </c>
      <c r="K123" s="43">
        <v>340</v>
      </c>
      <c r="L123" s="42">
        <v>1.2</v>
      </c>
    </row>
    <row r="124" spans="1:12" ht="15" x14ac:dyDescent="0.25">
      <c r="A124" s="14"/>
      <c r="B124" s="15"/>
      <c r="C124" s="11"/>
      <c r="D124" s="7" t="s">
        <v>24</v>
      </c>
      <c r="E124" s="53" t="s">
        <v>45</v>
      </c>
      <c r="F124" s="42">
        <v>150</v>
      </c>
      <c r="G124" s="42">
        <v>1</v>
      </c>
      <c r="H124" s="42">
        <v>1</v>
      </c>
      <c r="I124" s="42">
        <v>15</v>
      </c>
      <c r="J124" s="42">
        <v>71</v>
      </c>
      <c r="K124" s="43">
        <v>338</v>
      </c>
      <c r="L124" s="42">
        <v>18</v>
      </c>
    </row>
    <row r="125" spans="1:12" ht="15" x14ac:dyDescent="0.25">
      <c r="A125" s="14"/>
      <c r="B125" s="15"/>
      <c r="C125" s="11"/>
      <c r="D125" s="6"/>
      <c r="E125" s="53" t="s">
        <v>71</v>
      </c>
      <c r="F125" s="42">
        <v>60</v>
      </c>
      <c r="G125" s="42">
        <v>2</v>
      </c>
      <c r="H125" s="42">
        <v>2</v>
      </c>
      <c r="I125" s="42">
        <v>46</v>
      </c>
      <c r="J125" s="42">
        <v>212</v>
      </c>
      <c r="K125" s="43"/>
      <c r="L125" s="42">
        <v>3.5</v>
      </c>
    </row>
    <row r="126" spans="1:12" ht="15" x14ac:dyDescent="0.25">
      <c r="A126" s="14"/>
      <c r="B126" s="15"/>
      <c r="C126" s="11"/>
      <c r="D126" s="6"/>
      <c r="E126" s="63" t="s">
        <v>72</v>
      </c>
      <c r="F126" s="42">
        <v>60</v>
      </c>
      <c r="G126" s="42">
        <v>7</v>
      </c>
      <c r="H126" s="42">
        <v>11</v>
      </c>
      <c r="I126" s="42">
        <v>19</v>
      </c>
      <c r="J126" s="42">
        <v>204</v>
      </c>
      <c r="K126" s="43">
        <v>3</v>
      </c>
      <c r="L126" s="42">
        <v>25.34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 t="shared" ref="G127:J127" si="62">SUM(G120:G126)</f>
        <v>18</v>
      </c>
      <c r="H127" s="19">
        <f t="shared" si="62"/>
        <v>22</v>
      </c>
      <c r="I127" s="19">
        <f t="shared" si="62"/>
        <v>133</v>
      </c>
      <c r="J127" s="19">
        <f t="shared" si="62"/>
        <v>803</v>
      </c>
      <c r="K127" s="25"/>
      <c r="L127" s="19">
        <f t="shared" ref="L127" si="63">SUM(L120:L126)</f>
        <v>66.739999999999995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84" t="s">
        <v>4</v>
      </c>
      <c r="D138" s="85"/>
      <c r="E138" s="31"/>
      <c r="F138" s="32">
        <f>F127+F137</f>
        <v>690</v>
      </c>
      <c r="G138" s="32">
        <f t="shared" ref="G138" si="66">G127+G137</f>
        <v>18</v>
      </c>
      <c r="H138" s="32">
        <f t="shared" ref="H138" si="67">H127+H137</f>
        <v>22</v>
      </c>
      <c r="I138" s="32">
        <f t="shared" ref="I138" si="68">I127+I137</f>
        <v>133</v>
      </c>
      <c r="J138" s="32">
        <f t="shared" ref="J138:L138" si="69">J127+J137</f>
        <v>803</v>
      </c>
      <c r="K138" s="32"/>
      <c r="L138" s="32">
        <f t="shared" si="69"/>
        <v>66.739999999999995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73</v>
      </c>
      <c r="F139" s="39">
        <v>240</v>
      </c>
      <c r="G139" s="39">
        <v>18</v>
      </c>
      <c r="H139" s="39">
        <v>22</v>
      </c>
      <c r="I139" s="39">
        <v>15</v>
      </c>
      <c r="J139" s="39">
        <v>328</v>
      </c>
      <c r="K139" s="40">
        <v>501</v>
      </c>
      <c r="L139" s="39">
        <v>37.200000000000003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75" t="s">
        <v>76</v>
      </c>
      <c r="F141" s="42">
        <v>200</v>
      </c>
      <c r="G141" s="42">
        <v>1</v>
      </c>
      <c r="H141" s="42">
        <v>0</v>
      </c>
      <c r="I141" s="42">
        <v>20</v>
      </c>
      <c r="J141" s="42">
        <v>83</v>
      </c>
      <c r="K141" s="43">
        <v>389</v>
      </c>
      <c r="L141" s="42">
        <v>11.5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74</v>
      </c>
      <c r="F142" s="42">
        <v>40</v>
      </c>
      <c r="G142" s="42">
        <v>1</v>
      </c>
      <c r="H142" s="42">
        <v>0</v>
      </c>
      <c r="I142" s="42">
        <v>19</v>
      </c>
      <c r="J142" s="42">
        <v>88</v>
      </c>
      <c r="K142" s="43">
        <v>339</v>
      </c>
      <c r="L142" s="42">
        <v>1.8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52" t="s">
        <v>75</v>
      </c>
      <c r="F144" s="42">
        <v>60</v>
      </c>
      <c r="G144" s="42">
        <v>4</v>
      </c>
      <c r="H144" s="42">
        <v>3</v>
      </c>
      <c r="I144" s="42">
        <v>45</v>
      </c>
      <c r="J144" s="42">
        <v>220</v>
      </c>
      <c r="K144" s="43">
        <v>399</v>
      </c>
      <c r="L144" s="42">
        <v>6.6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24</v>
      </c>
      <c r="H146" s="19">
        <f t="shared" si="70"/>
        <v>25</v>
      </c>
      <c r="I146" s="19">
        <f t="shared" si="70"/>
        <v>99</v>
      </c>
      <c r="J146" s="19">
        <f t="shared" si="70"/>
        <v>719</v>
      </c>
      <c r="K146" s="25"/>
      <c r="L146" s="19">
        <f t="shared" ref="L146" si="71">SUM(L139:L145)</f>
        <v>57.1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84" t="s">
        <v>4</v>
      </c>
      <c r="D157" s="85"/>
      <c r="E157" s="31"/>
      <c r="F157" s="32">
        <f>F146+F156</f>
        <v>540</v>
      </c>
      <c r="G157" s="32">
        <f t="shared" ref="G157" si="74">G146+G156</f>
        <v>24</v>
      </c>
      <c r="H157" s="32">
        <f t="shared" ref="H157" si="75">H146+H156</f>
        <v>25</v>
      </c>
      <c r="I157" s="32">
        <f t="shared" ref="I157" si="76">I146+I156</f>
        <v>99</v>
      </c>
      <c r="J157" s="32">
        <f t="shared" ref="J157:L157" si="77">J146+J156</f>
        <v>719</v>
      </c>
      <c r="K157" s="32"/>
      <c r="L157" s="32">
        <f t="shared" si="77"/>
        <v>57.1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3" t="s">
        <v>79</v>
      </c>
      <c r="F158" s="39">
        <v>200</v>
      </c>
      <c r="G158" s="39">
        <v>12</v>
      </c>
      <c r="H158" s="39">
        <v>14</v>
      </c>
      <c r="I158" s="39">
        <v>15</v>
      </c>
      <c r="J158" s="39">
        <v>236</v>
      </c>
      <c r="K158" s="40"/>
      <c r="L158" s="39">
        <v>40.9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3" t="s">
        <v>61</v>
      </c>
      <c r="F160" s="42">
        <v>200</v>
      </c>
      <c r="G160" s="42">
        <v>0</v>
      </c>
      <c r="H160" s="42">
        <v>0</v>
      </c>
      <c r="I160" s="42">
        <v>28</v>
      </c>
      <c r="J160" s="42">
        <v>113</v>
      </c>
      <c r="K160" s="43"/>
      <c r="L160" s="42">
        <v>5.2</v>
      </c>
    </row>
    <row r="161" spans="1:12" ht="15" x14ac:dyDescent="0.25">
      <c r="A161" s="23"/>
      <c r="B161" s="15"/>
      <c r="C161" s="11"/>
      <c r="D161" s="7" t="s">
        <v>23</v>
      </c>
      <c r="E161" s="63" t="s">
        <v>53</v>
      </c>
      <c r="F161" s="42">
        <v>20</v>
      </c>
      <c r="G161" s="42">
        <v>0</v>
      </c>
      <c r="H161" s="42">
        <v>0</v>
      </c>
      <c r="I161" s="42">
        <v>10</v>
      </c>
      <c r="J161" s="42">
        <v>47</v>
      </c>
      <c r="K161" s="43"/>
      <c r="L161" s="42">
        <v>1.04</v>
      </c>
    </row>
    <row r="162" spans="1:12" ht="15" x14ac:dyDescent="0.25">
      <c r="A162" s="23"/>
      <c r="B162" s="15"/>
      <c r="C162" s="11"/>
      <c r="D162" s="7" t="s">
        <v>24</v>
      </c>
      <c r="E162" s="53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63" t="s">
        <v>78</v>
      </c>
      <c r="F163" s="42">
        <v>80</v>
      </c>
      <c r="G163" s="42">
        <v>1</v>
      </c>
      <c r="H163" s="42">
        <v>5</v>
      </c>
      <c r="I163" s="42">
        <v>3</v>
      </c>
      <c r="J163" s="42">
        <v>60</v>
      </c>
      <c r="K163" s="43"/>
      <c r="L163" s="42">
        <v>13.7</v>
      </c>
    </row>
    <row r="164" spans="1:12" ht="15" x14ac:dyDescent="0.25">
      <c r="A164" s="23"/>
      <c r="B164" s="15"/>
      <c r="C164" s="11"/>
      <c r="D164" s="6"/>
      <c r="E164" s="53" t="s">
        <v>77</v>
      </c>
      <c r="F164" s="42">
        <v>100</v>
      </c>
      <c r="G164" s="42">
        <v>5</v>
      </c>
      <c r="H164" s="42">
        <v>6</v>
      </c>
      <c r="I164" s="42">
        <v>45</v>
      </c>
      <c r="J164" s="42">
        <v>250</v>
      </c>
      <c r="K164" s="43"/>
      <c r="L164" s="42">
        <v>5.9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18</v>
      </c>
      <c r="H165" s="19">
        <f t="shared" si="78"/>
        <v>25</v>
      </c>
      <c r="I165" s="19">
        <f t="shared" si="78"/>
        <v>101</v>
      </c>
      <c r="J165" s="19">
        <f t="shared" si="78"/>
        <v>706</v>
      </c>
      <c r="K165" s="25"/>
      <c r="L165" s="19">
        <f t="shared" ref="L165" si="79">SUM(L158:L164)</f>
        <v>66.740000000000009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84" t="s">
        <v>4</v>
      </c>
      <c r="D176" s="85"/>
      <c r="E176" s="31"/>
      <c r="F176" s="32">
        <f>F165+F175</f>
        <v>600</v>
      </c>
      <c r="G176" s="32">
        <f t="shared" ref="G176" si="82">G165+G175</f>
        <v>18</v>
      </c>
      <c r="H176" s="32">
        <f t="shared" ref="H176" si="83">H165+H175</f>
        <v>25</v>
      </c>
      <c r="I176" s="32">
        <f t="shared" ref="I176" si="84">I165+I175</f>
        <v>101</v>
      </c>
      <c r="J176" s="32">
        <f t="shared" ref="J176:L176" si="85">J165+J175</f>
        <v>706</v>
      </c>
      <c r="K176" s="32"/>
      <c r="L176" s="32">
        <f t="shared" si="85"/>
        <v>66.740000000000009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42</v>
      </c>
      <c r="F177" s="39">
        <v>150</v>
      </c>
      <c r="G177" s="39">
        <v>14</v>
      </c>
      <c r="H177" s="39">
        <v>27</v>
      </c>
      <c r="I177" s="39">
        <v>3</v>
      </c>
      <c r="J177" s="39">
        <v>310</v>
      </c>
      <c r="K177" s="40">
        <v>210</v>
      </c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1" t="s">
        <v>43</v>
      </c>
      <c r="F179" s="42">
        <v>200</v>
      </c>
      <c r="G179" s="42">
        <v>0</v>
      </c>
      <c r="H179" s="42">
        <v>0</v>
      </c>
      <c r="I179" s="42">
        <v>17</v>
      </c>
      <c r="J179" s="42">
        <v>67</v>
      </c>
      <c r="K179" s="43">
        <v>430</v>
      </c>
      <c r="L179" s="42"/>
    </row>
    <row r="180" spans="1:12" ht="15" x14ac:dyDescent="0.25">
      <c r="A180" s="23"/>
      <c r="B180" s="15"/>
      <c r="C180" s="11"/>
      <c r="D180" s="7" t="s">
        <v>23</v>
      </c>
      <c r="E180" s="52" t="s">
        <v>44</v>
      </c>
      <c r="F180" s="42">
        <v>40</v>
      </c>
      <c r="G180" s="42">
        <v>3</v>
      </c>
      <c r="H180" s="42">
        <v>0</v>
      </c>
      <c r="I180" s="42">
        <v>20</v>
      </c>
      <c r="J180" s="42">
        <v>95</v>
      </c>
      <c r="K180" s="43">
        <v>512</v>
      </c>
      <c r="L180" s="42"/>
    </row>
    <row r="181" spans="1:12" ht="15" x14ac:dyDescent="0.25">
      <c r="A181" s="23"/>
      <c r="B181" s="15"/>
      <c r="C181" s="11"/>
      <c r="D181" s="7" t="s">
        <v>24</v>
      </c>
      <c r="E181" s="53" t="s">
        <v>45</v>
      </c>
      <c r="F181" s="42">
        <v>200</v>
      </c>
      <c r="G181" s="42">
        <v>0</v>
      </c>
      <c r="H181" s="42">
        <v>0</v>
      </c>
      <c r="I181" s="42">
        <v>12</v>
      </c>
      <c r="J181" s="42">
        <v>60</v>
      </c>
      <c r="K181" s="43">
        <v>338</v>
      </c>
      <c r="L181" s="42"/>
    </row>
    <row r="182" spans="1:12" ht="15" x14ac:dyDescent="0.25">
      <c r="A182" s="23"/>
      <c r="B182" s="15"/>
      <c r="C182" s="11"/>
      <c r="D182" s="6"/>
      <c r="E182" s="80" t="s">
        <v>46</v>
      </c>
      <c r="F182" s="42">
        <v>10</v>
      </c>
      <c r="G182" s="42">
        <v>0</v>
      </c>
      <c r="H182" s="42">
        <v>8</v>
      </c>
      <c r="I182" s="42">
        <v>0</v>
      </c>
      <c r="J182" s="42">
        <v>75</v>
      </c>
      <c r="K182" s="43">
        <v>13</v>
      </c>
      <c r="L182" s="42"/>
    </row>
    <row r="183" spans="1:12" ht="15" x14ac:dyDescent="0.25">
      <c r="A183" s="23"/>
      <c r="B183" s="15"/>
      <c r="C183" s="11"/>
      <c r="D183" s="6"/>
      <c r="E183" s="63" t="s">
        <v>63</v>
      </c>
      <c r="F183" s="42">
        <v>30</v>
      </c>
      <c r="G183" s="42">
        <v>4</v>
      </c>
      <c r="H183" s="42">
        <v>5</v>
      </c>
      <c r="I183" s="42">
        <v>17</v>
      </c>
      <c r="J183" s="42">
        <v>209</v>
      </c>
      <c r="K183" s="43">
        <v>399</v>
      </c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21</v>
      </c>
      <c r="H184" s="19">
        <f t="shared" si="86"/>
        <v>40</v>
      </c>
      <c r="I184" s="19">
        <f t="shared" si="86"/>
        <v>69</v>
      </c>
      <c r="J184" s="19">
        <f t="shared" si="86"/>
        <v>816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84" t="s">
        <v>4</v>
      </c>
      <c r="D195" s="85"/>
      <c r="E195" s="31"/>
      <c r="F195" s="32">
        <f>F184+F194</f>
        <v>630</v>
      </c>
      <c r="G195" s="32">
        <f t="shared" ref="G195" si="90">G184+G194</f>
        <v>21</v>
      </c>
      <c r="H195" s="32">
        <f t="shared" ref="H195" si="91">H184+H194</f>
        <v>40</v>
      </c>
      <c r="I195" s="32">
        <f t="shared" ref="I195" si="92">I184+I194</f>
        <v>69</v>
      </c>
      <c r="J195" s="32">
        <f t="shared" ref="J195:L195" si="93">J184+J194</f>
        <v>816</v>
      </c>
      <c r="K195" s="32"/>
      <c r="L195" s="32">
        <f t="shared" si="93"/>
        <v>0</v>
      </c>
    </row>
    <row r="196" spans="1:12" x14ac:dyDescent="0.2">
      <c r="A196" s="27"/>
      <c r="B196" s="28"/>
      <c r="C196" s="86" t="s">
        <v>5</v>
      </c>
      <c r="D196" s="86"/>
      <c r="E196" s="86"/>
      <c r="F196" s="34">
        <f>(F24+F43+F62+F81+F100+F119+F138+F157+F176+F195)/(IF(F24=0,0,1)+IF(F43=0,0,1)+IF(F62=0,0,1)+IF(F81=0,0,1)+IF(F100=0,0,1)+IF(F119=0,0,1)+IF(F138=0,0,1)+IF(F157=0,0,1)+IF(F176=0,0,1)+IF(F195=0,0,1))</f>
        <v>612.5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22.169999999999998</v>
      </c>
      <c r="H196" s="34">
        <f t="shared" si="94"/>
        <v>27.6</v>
      </c>
      <c r="I196" s="34">
        <f t="shared" si="94"/>
        <v>96.1</v>
      </c>
      <c r="J196" s="34">
        <f t="shared" si="94"/>
        <v>664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65.308888888888902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Фёдор Валерьевич</cp:lastModifiedBy>
  <dcterms:created xsi:type="dcterms:W3CDTF">2022-05-16T14:23:56Z</dcterms:created>
  <dcterms:modified xsi:type="dcterms:W3CDTF">2024-01-08T11:36:04Z</dcterms:modified>
</cp:coreProperties>
</file>